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9"/>
  <workbookPr/>
  <xr:revisionPtr revIDLastSave="0" documentId="8_{CFDFC2DE-E0BD-457D-ABCD-CC25AFB7F1EE}" xr6:coauthVersionLast="47" xr6:coauthVersionMax="47" xr10:uidLastSave="{00000000-0000-0000-0000-000000000000}"/>
  <bookViews>
    <workbookView xWindow="0" yWindow="0" windowWidth="0" windowHeight="0" activeTab="3" xr2:uid="{00000000-000D-0000-FFFF-FFFF00000000}"/>
  </bookViews>
  <sheets>
    <sheet name="Como usar" sheetId="1" r:id="rId1"/>
    <sheet name="Calculadora de Frete Grátis" sheetId="2" r:id="rId2"/>
    <sheet name="Calcular custo médio de frete" sheetId="3" r:id="rId3"/>
    <sheet name="CEPs de Capital e Interior"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 l="1"/>
  <c r="M16" i="2"/>
  <c r="K16" i="2"/>
  <c r="J16" i="2"/>
  <c r="L16" i="2" s="1"/>
  <c r="O16" i="2" s="1"/>
  <c r="P15" i="2"/>
  <c r="M15" i="2"/>
  <c r="K15" i="2"/>
  <c r="J15" i="2"/>
  <c r="L15" i="2" s="1"/>
  <c r="O15" i="2" s="1"/>
  <c r="P14" i="2"/>
  <c r="M14" i="2"/>
  <c r="K14" i="2"/>
  <c r="J14" i="2"/>
  <c r="L14" i="2" s="1"/>
  <c r="O14" i="2" s="1"/>
  <c r="P13" i="2"/>
  <c r="M13" i="2"/>
  <c r="K13" i="2"/>
  <c r="J13" i="2"/>
  <c r="L13" i="2" s="1"/>
  <c r="O13" i="2" s="1"/>
  <c r="P12" i="2"/>
  <c r="M12" i="2"/>
  <c r="K12" i="2"/>
  <c r="J12" i="2"/>
  <c r="L12" i="2" s="1"/>
  <c r="O12" i="2" s="1"/>
  <c r="M11" i="2"/>
  <c r="K11" i="2"/>
  <c r="K17" i="2" s="1"/>
  <c r="M17" i="2" l="1"/>
  <c r="N11" i="2"/>
  <c r="J11" i="2" s="1"/>
  <c r="L11" i="2" s="1"/>
  <c r="N12" i="2"/>
  <c r="N13" i="2"/>
  <c r="N14" i="2"/>
  <c r="N15" i="2"/>
  <c r="N16" i="2"/>
  <c r="L17" i="2" l="1"/>
  <c r="O11" i="2"/>
  <c r="P11" i="2" s="1"/>
  <c r="O17" i="2"/>
  <c r="N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100-000001000000}">
      <text>
        <r>
          <rPr>
            <sz val="10"/>
            <color rgb="FF000000"/>
            <rFont val="Arial"/>
            <scheme val="minor"/>
          </rPr>
          <t>Insira os nomes do seu produto.</t>
        </r>
      </text>
    </comment>
    <comment ref="C10" authorId="0" shapeId="0" xr:uid="{00000000-0006-0000-0100-000002000000}">
      <text>
        <r>
          <rPr>
            <sz val="10"/>
            <color rgb="FF000000"/>
            <rFont val="Arial"/>
            <scheme val="minor"/>
          </rPr>
          <t>Insira o custo do seu produto.</t>
        </r>
      </text>
    </comment>
    <comment ref="D10" authorId="0" shapeId="0" xr:uid="{00000000-0006-0000-0100-000003000000}">
      <text>
        <r>
          <rPr>
            <sz val="10"/>
            <color rgb="FF000000"/>
            <rFont val="Arial"/>
            <scheme val="minor"/>
          </rPr>
          <t>Insira o valor do frete;</t>
        </r>
      </text>
    </comment>
    <comment ref="E10" authorId="0" shapeId="0" xr:uid="{00000000-0006-0000-0100-000004000000}">
      <text>
        <r>
          <rPr>
            <sz val="10"/>
            <color rgb="FF000000"/>
            <rFont val="Arial"/>
            <scheme val="minor"/>
          </rPr>
          <t>Insira o valor de venda do seu produto;</t>
        </r>
      </text>
    </comment>
    <comment ref="F10" authorId="0" shapeId="0" xr:uid="{00000000-0006-0000-0100-000005000000}">
      <text>
        <r>
          <rPr>
            <sz val="10"/>
            <color rgb="FF000000"/>
            <rFont val="Arial"/>
            <scheme val="minor"/>
          </rPr>
          <t>Insira o número de produtos (apenas para produtos do mesmo tipo);</t>
        </r>
      </text>
    </comment>
  </commentList>
</comments>
</file>

<file path=xl/sharedStrings.xml><?xml version="1.0" encoding="utf-8"?>
<sst xmlns="http://schemas.openxmlformats.org/spreadsheetml/2006/main" count="215" uniqueCount="210">
  <si>
    <t xml:space="preserve">Calculadora de Frete Grátis </t>
  </si>
  <si>
    <r>
      <rPr>
        <sz val="10"/>
        <color rgb="FFFFFFFF"/>
        <rFont val="Arial"/>
      </rPr>
      <t>Você precisa fazer uma cópia da Calculadora de Frete Grátis para conseguir usar. Clique em "</t>
    </r>
    <r>
      <rPr>
        <b/>
        <sz val="10"/>
        <color rgb="FFFFFFFF"/>
        <rFont val="Arial"/>
      </rPr>
      <t>Arquivo</t>
    </r>
    <r>
      <rPr>
        <sz val="10"/>
        <color rgb="FFFFFFFF"/>
        <rFont val="Arial"/>
      </rPr>
      <t xml:space="preserve"> → </t>
    </r>
    <r>
      <rPr>
        <b/>
        <sz val="10"/>
        <color rgb="FFFFFFFF"/>
        <rFont val="Arial"/>
      </rPr>
      <t>Fazer uma cópia"</t>
    </r>
    <r>
      <rPr>
        <sz val="10"/>
        <color rgb="FFFFFFFF"/>
        <rFont val="Arial"/>
      </rPr>
      <t xml:space="preserve"> e salve sua versão para começar a editar.</t>
    </r>
  </si>
  <si>
    <t>Como usar:</t>
  </si>
  <si>
    <r>
      <rPr>
        <b/>
        <sz val="10"/>
        <color rgb="FF6F6F6F"/>
        <rFont val="Arial"/>
      </rPr>
      <t>1º</t>
    </r>
    <r>
      <rPr>
        <sz val="10"/>
        <color rgb="FF6F6F6F"/>
        <rFont val="Arial"/>
      </rPr>
      <t xml:space="preserve"> Defina uma porcentagem de lucro vantajosa como condição para oferecer frete grátis na sua loja. O valor deve estar de acordo com sua estratégia de vendas.        </t>
    </r>
  </si>
  <si>
    <r>
      <rPr>
        <b/>
        <sz val="10"/>
        <color rgb="FF6F6F6F"/>
        <rFont val="Arial"/>
      </rPr>
      <t>2º</t>
    </r>
    <r>
      <rPr>
        <sz val="10"/>
        <color rgb="FF6F6F6F"/>
        <rFont val="Arial"/>
      </rPr>
      <t xml:space="preserve"> Preencha os campos com as informações:</t>
    </r>
  </si>
  <si>
    <t>- Produto
- Custo
- Frete no Melhor Envio
- Valor da Venda
- Quantidade</t>
  </si>
  <si>
    <r>
      <rPr>
        <b/>
        <sz val="10"/>
        <color rgb="FF6F6F6F"/>
        <rFont val="Arial"/>
      </rPr>
      <t xml:space="preserve">3º </t>
    </r>
    <r>
      <rPr>
        <sz val="10"/>
        <color rgb="FF6F6F6F"/>
        <rFont val="Arial"/>
      </rPr>
      <t>Veja se você deve oferecer frete grátis</t>
    </r>
  </si>
  <si>
    <r>
      <rPr>
        <sz val="10"/>
        <color rgb="FF6F6F6F"/>
        <rFont val="Arial"/>
      </rPr>
      <t xml:space="preserve">Se apareceu </t>
    </r>
    <r>
      <rPr>
        <b/>
        <sz val="10"/>
        <color rgb="FF6F6F6F"/>
        <rFont val="Arial"/>
      </rPr>
      <t>SIM</t>
    </r>
    <r>
      <rPr>
        <sz val="10"/>
        <color rgb="FF6F6F6F"/>
        <rFont val="Arial"/>
      </rPr>
      <t>, a entrega gratuita mantém a porcentagem de lucro informada como condição.</t>
    </r>
  </si>
  <si>
    <r>
      <rPr>
        <sz val="10"/>
        <color rgb="FF6F6F6F"/>
        <rFont val="Arial"/>
      </rPr>
      <t xml:space="preserve">Se apareceu </t>
    </r>
    <r>
      <rPr>
        <b/>
        <sz val="10"/>
        <color rgb="FF6F6F6F"/>
        <rFont val="Arial"/>
      </rPr>
      <t>NÃO</t>
    </r>
    <r>
      <rPr>
        <sz val="10"/>
        <color rgb="FF6F6F6F"/>
        <rFont val="Arial"/>
      </rPr>
      <t>, a entrega gratuita não mantém a porcentagem de lucro informada como condição.</t>
    </r>
  </si>
  <si>
    <t xml:space="preserve">Dica!  </t>
  </si>
  <si>
    <t xml:space="preserve">Quem tem cadastro no Melhor Envio pode usar a aba "Calcular custo médio de frete" para encontrar um valor de entrega competitivo para todas as regiões de um estado. </t>
  </si>
  <si>
    <t>Clientes do Melhor Envio também têm acesso a fretes com até 80% de desconto. Você ainda não usa a plataforma?</t>
  </si>
  <si>
    <t>Cadastre-se já!</t>
  </si>
  <si>
    <t>5 exemplos de como usar a Calculadora de Frete Grátis</t>
  </si>
  <si>
    <t xml:space="preserve">Para ver exemplos práticos do uso da Calculadora de Frete Grátis, vamos considerar o seguinte cenário:
Loja online: Melhor Estampa
Produto vendido: camisetas com estampas do universo nerd
Custo do produto: R$ 15 (valor usado como base nos cálculos)
Custo do frete: valor mais barato na Calculadora de Frete do Melhor Envio. Embalagem: 10 cm x 25 cm x 15 cm - Peso - 0,2 Kg (Unidade) Trechos: RJ - RS (interior) | RJ - SP (capital)
Porcentagem de lucro: variável, de acordo com a estratégia¹
Preço: variável, de acordo com a estratégia² 
(¹)(²) O indicado é que sejam feitos testes com diferentes valores, até chegar em um resultado que faça sentido para o seu negócio.
</t>
  </si>
  <si>
    <t>1. Frete grátis a partir de uma porcentagem de lucro vantajosa</t>
  </si>
  <si>
    <t>2. Assumir parte dos custos de envio ao reduzir a porcentagem de lucro</t>
  </si>
  <si>
    <t>3. Kits de produtos para aumentar o ticket médio dos pedidos</t>
  </si>
  <si>
    <r>
      <rPr>
        <sz val="10"/>
        <color rgb="FF6F6F6F"/>
        <rFont val="Arial"/>
      </rPr>
      <t xml:space="preserve">Para criar sua oferta, defina uma margem de lucro vantajosa para o negócio e encontre o valor mínimo necessário para alcançar a margem de lucro escolhida até a opção SIM aparecer na coluna Frete Grátis.
- </t>
    </r>
    <r>
      <rPr>
        <b/>
        <sz val="10"/>
        <color rgb="FF6F6F6F"/>
        <rFont val="Arial"/>
      </rPr>
      <t>Porcentagem de lucro:</t>
    </r>
    <r>
      <rPr>
        <sz val="10"/>
        <color rgb="FF6F6F6F"/>
        <rFont val="Arial"/>
      </rPr>
      <t xml:space="preserve"> a partir de 30%
- </t>
    </r>
    <r>
      <rPr>
        <b/>
        <sz val="10"/>
        <color rgb="FF6F6F6F"/>
        <rFont val="Arial"/>
      </rPr>
      <t>Média de preço do frete:</t>
    </r>
    <r>
      <rPr>
        <sz val="10"/>
        <color rgb="FF6F6F6F"/>
        <rFont val="Arial"/>
      </rPr>
      <t xml:space="preserve"> R$ 20 (RJ para Pelotas-RS)
- </t>
    </r>
    <r>
      <rPr>
        <b/>
        <sz val="10"/>
        <color rgb="FF6F6F6F"/>
        <rFont val="Arial"/>
      </rPr>
      <t>Preço do produto com frete grátis</t>
    </r>
    <r>
      <rPr>
        <sz val="10"/>
        <color rgb="FF6F6F6F"/>
        <rFont val="Arial"/>
      </rPr>
      <t xml:space="preserve">: a partir de R$ 46
- </t>
    </r>
    <r>
      <rPr>
        <b/>
        <sz val="10"/>
        <color rgb="FF6F6F6F"/>
        <rFont val="Arial"/>
      </rPr>
      <t>Oferta na loja virtual:</t>
    </r>
    <r>
      <rPr>
        <sz val="10"/>
        <color rgb="FF6F6F6F"/>
        <rFont val="Arial"/>
      </rPr>
      <t xml:space="preserve">
</t>
    </r>
    <r>
      <rPr>
        <b/>
        <sz val="10"/>
        <color rgb="FF6F6F6F"/>
        <rFont val="Arial"/>
      </rPr>
      <t>PROMOÇÃO - CAMISETAS A R$ 50 COM FRETE GRÁTIS</t>
    </r>
    <r>
      <rPr>
        <sz val="10"/>
        <color rgb="FF6F6F6F"/>
        <rFont val="Arial"/>
      </rPr>
      <t xml:space="preserve">
(porcentagem de lucro final de 42,86%)</t>
    </r>
  </si>
  <si>
    <r>
      <rPr>
        <sz val="10"/>
        <color rgb="FF6F6F6F"/>
        <rFont val="Arial"/>
      </rPr>
      <t xml:space="preserve">Essa é uma alternativa para ações promocionais mais agressivas. O objetivo é aumentar o número de vendas de forma a garantir o maior faturamento.
- </t>
    </r>
    <r>
      <rPr>
        <b/>
        <sz val="10"/>
        <color rgb="FF6F6F6F"/>
        <rFont val="Arial"/>
      </rPr>
      <t>Porcentagem de lucro:</t>
    </r>
    <r>
      <rPr>
        <sz val="10"/>
        <color rgb="FF6F6F6F"/>
        <rFont val="Arial"/>
      </rPr>
      <t xml:space="preserve"> a partir de 15%
- </t>
    </r>
    <r>
      <rPr>
        <b/>
        <sz val="10"/>
        <color rgb="FF6F6F6F"/>
        <rFont val="Arial"/>
      </rPr>
      <t>Custo do produto</t>
    </r>
    <r>
      <rPr>
        <sz val="10"/>
        <color rgb="FF6F6F6F"/>
        <rFont val="Arial"/>
      </rPr>
      <t xml:space="preserve">: R$ 15 
- </t>
    </r>
    <r>
      <rPr>
        <b/>
        <sz val="10"/>
        <color rgb="FF6F6F6F"/>
        <rFont val="Arial"/>
      </rPr>
      <t>Média de preço do frete:</t>
    </r>
    <r>
      <rPr>
        <sz val="10"/>
        <color rgb="FF6F6F6F"/>
        <rFont val="Arial"/>
      </rPr>
      <t xml:space="preserve"> R$ 20 (RJ para Pelotas-RS)
- </t>
    </r>
    <r>
      <rPr>
        <b/>
        <sz val="10"/>
        <color rgb="FF6F6F6F"/>
        <rFont val="Arial"/>
      </rPr>
      <t>Preço do produto com frete grátis:</t>
    </r>
    <r>
      <rPr>
        <sz val="10"/>
        <color rgb="FF6F6F6F"/>
        <rFont val="Arial"/>
      </rPr>
      <t xml:space="preserve"> R$ 40,50 (unidade)
- </t>
    </r>
    <r>
      <rPr>
        <b/>
        <sz val="10"/>
        <color rgb="FF6F6F6F"/>
        <rFont val="Arial"/>
      </rPr>
      <t>Oferta na loja virtual:</t>
    </r>
    <r>
      <rPr>
        <sz val="10"/>
        <color rgb="FF6F6F6F"/>
        <rFont val="Arial"/>
      </rPr>
      <t xml:space="preserve">
</t>
    </r>
    <r>
      <rPr>
        <b/>
        <sz val="10"/>
        <color rgb="FF6F6F6F"/>
        <rFont val="Arial"/>
      </rPr>
      <t>CAMISETAS COM 10% DE DESCONTO + FRETE GRÁTIS</t>
    </r>
    <r>
      <rPr>
        <sz val="10"/>
        <color rgb="FF6F6F6F"/>
        <rFont val="Arial"/>
      </rPr>
      <t xml:space="preserve">
(margem de lucro líquida de 15,71%)
</t>
    </r>
  </si>
  <si>
    <r>
      <rPr>
        <sz val="10"/>
        <color rgb="FF6F6F6F"/>
        <rFont val="Arial"/>
      </rPr>
      <t xml:space="preserve">Não quer reduzir a margem de lucro? Experimente montar kits de produtos em uma só embalagem, sem aumentos relevantes no custo do frete. Para deixar sua oferta atrativa, você pode dar um desconto no preço unitário e ainda ter uma ótima margem de lucro.
- </t>
    </r>
    <r>
      <rPr>
        <b/>
        <sz val="10"/>
        <color rgb="FF6F6F6F"/>
        <rFont val="Arial"/>
      </rPr>
      <t xml:space="preserve">Porcentagem de lucro: </t>
    </r>
    <r>
      <rPr>
        <sz val="10"/>
        <color rgb="FF6F6F6F"/>
        <rFont val="Arial"/>
      </rPr>
      <t xml:space="preserve">a partir de 30%
- </t>
    </r>
    <r>
      <rPr>
        <b/>
        <sz val="10"/>
        <color rgb="FF6F6F6F"/>
        <rFont val="Arial"/>
      </rPr>
      <t xml:space="preserve">Custo do produto: </t>
    </r>
    <r>
      <rPr>
        <sz val="10"/>
        <color rgb="FF6F6F6F"/>
        <rFont val="Arial"/>
      </rPr>
      <t xml:space="preserve">R$ 15 (x3 unidades) 
- </t>
    </r>
    <r>
      <rPr>
        <b/>
        <sz val="10"/>
        <color rgb="FF6F6F6F"/>
        <rFont val="Arial"/>
      </rPr>
      <t>Média de preço do frete:</t>
    </r>
    <r>
      <rPr>
        <sz val="10"/>
        <color rgb="FF6F6F6F"/>
        <rFont val="Arial"/>
      </rPr>
      <t xml:space="preserve"> R$ 20 (RJ para Pelotas-RS)
- </t>
    </r>
    <r>
      <rPr>
        <b/>
        <sz val="10"/>
        <color rgb="FF6F6F6F"/>
        <rFont val="Arial"/>
      </rPr>
      <t>Preço do produto com frete grátis:</t>
    </r>
    <r>
      <rPr>
        <sz val="10"/>
        <color rgb="FF6F6F6F"/>
        <rFont val="Arial"/>
      </rPr>
      <t xml:space="preserve"> R$ 40 (unidade)
- </t>
    </r>
    <r>
      <rPr>
        <b/>
        <sz val="10"/>
        <color rgb="FF6F6F6F"/>
        <rFont val="Arial"/>
      </rPr>
      <t>Oferta na loja virtual:</t>
    </r>
    <r>
      <rPr>
        <sz val="10"/>
        <color rgb="FF6F6F6F"/>
        <rFont val="Arial"/>
      </rPr>
      <t xml:space="preserve">
</t>
    </r>
    <r>
      <rPr>
        <b/>
        <sz val="10"/>
        <color rgb="FF6F6F6F"/>
        <rFont val="Arial"/>
      </rPr>
      <t>TRÊS CAMISETAS POR R$ 120 + FRETE GRÁTIS</t>
    </r>
    <r>
      <rPr>
        <sz val="10"/>
        <color rgb="FF6F6F6F"/>
        <rFont val="Arial"/>
      </rPr>
      <t xml:space="preserve">
(porcentagem de lucro final de 84,62%)
</t>
    </r>
  </si>
  <si>
    <t>4. Frete grátis para regiões com entregas mais baratas</t>
  </si>
  <si>
    <t>5. Kits com produtos diferentes</t>
  </si>
  <si>
    <r>
      <rPr>
        <sz val="10"/>
        <color rgb="FF6F6F6F"/>
        <rFont val="Arial"/>
      </rPr>
      <t xml:space="preserve">É difícil oferecer frete grátis para todo o Brasil. Que tal focar em localidades onde o custo da entrega é menor? Você pode fazer isso para dar descontos ou aumentar a margem de lucro.
- Porcentagem de lucro: a partir de 30%
- Média de preço do frete: R$ 15 (RJ para SP)
- Preço do produto com frete grátis: a partir de R$ 39,50 (unidade)
- Oferta na loja virtual:
</t>
    </r>
    <r>
      <rPr>
        <b/>
        <sz val="10"/>
        <color rgb="FF6F6F6F"/>
        <rFont val="Arial"/>
      </rPr>
      <t>PROMOÇÃO DE LANÇAMENTO - CAMISETAS A R$ 50 COM FRETE GRÁTIS
(porcentagem de lucro final de 66,67%)</t>
    </r>
    <r>
      <rPr>
        <sz val="10"/>
        <color rgb="FF6F6F6F"/>
        <rFont val="Arial"/>
      </rPr>
      <t xml:space="preserve">
Ao montar kits, essa estratégia se mostra ainda mais vantajosa:
- </t>
    </r>
    <r>
      <rPr>
        <b/>
        <sz val="10"/>
        <color rgb="FF6F6F6F"/>
        <rFont val="Arial"/>
      </rPr>
      <t>Porcentagem de lucro:</t>
    </r>
    <r>
      <rPr>
        <sz val="10"/>
        <color rgb="FF6F6F6F"/>
        <rFont val="Arial"/>
      </rPr>
      <t xml:space="preserve"> a partir de 30%
- </t>
    </r>
    <r>
      <rPr>
        <b/>
        <sz val="10"/>
        <color rgb="FF6F6F6F"/>
        <rFont val="Arial"/>
      </rPr>
      <t>Custo do produto:</t>
    </r>
    <r>
      <rPr>
        <sz val="10"/>
        <color rgb="FF6F6F6F"/>
        <rFont val="Arial"/>
      </rPr>
      <t xml:space="preserve"> R$ 15 (x3 unidades) 
- </t>
    </r>
    <r>
      <rPr>
        <b/>
        <sz val="10"/>
        <color rgb="FF6F6F6F"/>
        <rFont val="Arial"/>
      </rPr>
      <t>Média de preço do frete:</t>
    </r>
    <r>
      <rPr>
        <sz val="10"/>
        <color rgb="FF6F6F6F"/>
        <rFont val="Arial"/>
      </rPr>
      <t xml:space="preserve"> R$ 15 (RJ para SP)
- </t>
    </r>
    <r>
      <rPr>
        <b/>
        <sz val="10"/>
        <color rgb="FF6F6F6F"/>
        <rFont val="Arial"/>
      </rPr>
      <t>Preço do produto com frete grátis:</t>
    </r>
    <r>
      <rPr>
        <sz val="10"/>
        <color rgb="FF6F6F6F"/>
        <rFont val="Arial"/>
      </rPr>
      <t xml:space="preserve"> a partir de R$ 39,50 (unidade)
- </t>
    </r>
    <r>
      <rPr>
        <b/>
        <sz val="10"/>
        <color rgb="FF6F6F6F"/>
        <rFont val="Arial"/>
      </rPr>
      <t>Oferta na loja virtual:</t>
    </r>
    <r>
      <rPr>
        <sz val="10"/>
        <color rgb="FF6F6F6F"/>
        <rFont val="Arial"/>
      </rPr>
      <t xml:space="preserve">
</t>
    </r>
    <r>
      <rPr>
        <b/>
        <sz val="10"/>
        <color rgb="FF6F6F6F"/>
        <rFont val="Arial"/>
      </rPr>
      <t>TRÊS CAMISETAS POR R$ 120 + FRETE GRÁTIS 
(porcentagem de lucro final de 100%)</t>
    </r>
    <r>
      <rPr>
        <sz val="10"/>
        <color rgb="FF6F6F6F"/>
        <rFont val="Arial"/>
      </rPr>
      <t xml:space="preserve">
</t>
    </r>
  </si>
  <si>
    <r>
      <rPr>
        <sz val="10"/>
        <color rgb="FF6F6F6F"/>
        <rFont val="Arial"/>
      </rPr>
      <t>Você também pode combinar diferentes produtos em um mesmo kit, uma boa opção para fazer girar o estoque daqueles itens de menor ticket médio ou que não têm tanta saída.
Para isso, basta considerar, também, o custo de produção do segundo item e alguma diferença no frete. (Dica extra: se o segundo produto for leve ou pequeno, essa alteração não vai ser muito alta!)
-</t>
    </r>
    <r>
      <rPr>
        <b/>
        <sz val="10"/>
        <color rgb="FF6F6F6F"/>
        <rFont val="Arial"/>
      </rPr>
      <t xml:space="preserve"> Porcentagem de lucro: </t>
    </r>
    <r>
      <rPr>
        <sz val="10"/>
        <color rgb="FF6F6F6F"/>
        <rFont val="Arial"/>
      </rPr>
      <t xml:space="preserve">a partir de 25%
- </t>
    </r>
    <r>
      <rPr>
        <b/>
        <sz val="10"/>
        <color rgb="FF6F6F6F"/>
        <rFont val="Arial"/>
      </rPr>
      <t>Custo do produto 1:</t>
    </r>
    <r>
      <rPr>
        <sz val="10"/>
        <color rgb="FF6F6F6F"/>
        <rFont val="Arial"/>
      </rPr>
      <t xml:space="preserve"> R$ 15 
- </t>
    </r>
    <r>
      <rPr>
        <b/>
        <sz val="10"/>
        <color rgb="FF6F6F6F"/>
        <rFont val="Arial"/>
      </rPr>
      <t xml:space="preserve">Custo do produto 2: </t>
    </r>
    <r>
      <rPr>
        <sz val="10"/>
        <color rgb="FF6F6F6F"/>
        <rFont val="Arial"/>
      </rPr>
      <t xml:space="preserve">R$ 7 
- </t>
    </r>
    <r>
      <rPr>
        <b/>
        <sz val="10"/>
        <color rgb="FF6F6F6F"/>
        <rFont val="Arial"/>
      </rPr>
      <t xml:space="preserve">Média de preço do frete: </t>
    </r>
    <r>
      <rPr>
        <sz val="10"/>
        <color rgb="FF6F6F6F"/>
        <rFont val="Arial"/>
      </rPr>
      <t xml:space="preserve">R$ 25 (RJ para Pelotas-RS)
- </t>
    </r>
    <r>
      <rPr>
        <b/>
        <sz val="10"/>
        <color rgb="FF6F6F6F"/>
        <rFont val="Arial"/>
      </rPr>
      <t xml:space="preserve">Preço de venda do kit com frete grátis: </t>
    </r>
    <r>
      <rPr>
        <sz val="10"/>
        <color rgb="FF6F6F6F"/>
        <rFont val="Arial"/>
      </rPr>
      <t xml:space="preserve">a partir de R$ 58,80
- </t>
    </r>
    <r>
      <rPr>
        <b/>
        <sz val="10"/>
        <color rgb="FF6F6F6F"/>
        <rFont val="Arial"/>
      </rPr>
      <t>Oferta na loja virtual:</t>
    </r>
    <r>
      <rPr>
        <sz val="10"/>
        <color rgb="FF6F6F6F"/>
        <rFont val="Arial"/>
      </rPr>
      <t xml:space="preserve">
</t>
    </r>
    <r>
      <rPr>
        <b/>
        <sz val="10"/>
        <color rgb="FF6F6F6F"/>
        <rFont val="Arial"/>
      </rPr>
      <t>CAMISETA + CANECA POR R$ 60 COM FRETE GRÁTIS 
(porcentagem de lucro final de 27,66%)</t>
    </r>
    <r>
      <rPr>
        <sz val="10"/>
        <color rgb="FF6F6F6F"/>
        <rFont val="Arial"/>
      </rPr>
      <t xml:space="preserve">
</t>
    </r>
  </si>
  <si>
    <t>Dica! Acesse esta planilha preferencialmente pelo computador.</t>
  </si>
  <si>
    <t>Preencha suas informações nas colunas abaixo:</t>
  </si>
  <si>
    <t>Preencha ao lado a porcentagem de lucro que você deseja ter:</t>
  </si>
  <si>
    <t>Produto</t>
  </si>
  <si>
    <t>Custo do produto</t>
  </si>
  <si>
    <t>Frete no Melhor Envio</t>
  </si>
  <si>
    <t>Preço final (unid.)</t>
  </si>
  <si>
    <t>Quantidade</t>
  </si>
  <si>
    <t>Oferecer Frete Grátis?</t>
  </si>
  <si>
    <t>Custo total (com frete)</t>
  </si>
  <si>
    <t>Custo Final</t>
  </si>
  <si>
    <t>Valor da venda (total)</t>
  </si>
  <si>
    <t>Lucro
(com frete)</t>
  </si>
  <si>
    <t>Lucro final</t>
  </si>
  <si>
    <t>Porcentagem de lucro final</t>
  </si>
  <si>
    <t>Camisa</t>
  </si>
  <si>
    <t>Tênis</t>
  </si>
  <si>
    <t>Óculos</t>
  </si>
  <si>
    <t>Brinco</t>
  </si>
  <si>
    <t>Chinelo</t>
  </si>
  <si>
    <t>TOTAL</t>
  </si>
  <si>
    <t xml:space="preserve">Frete grátis:
SIM = A entrega gratuita mantém a porcentagem de lucro definida pelo lojista
NÃO = A entrega gratuita não mantém a porcentagem de lucro definida pelo lojista
Custo total (com frete): custo total do lojista ao assumir o frete
Custo final: custo do lojista de acordo com a condição de entrega sugerida pela calculadora
Valor da venda (total): preço do produto multiplicado pela quantidade do item
Lucro (com frete): valor que sobra considerando que o lojista assumiu o frete
Lucro final: valor final recebido pelo lojista, de acordo com a condição de entrega sugerida pela calculadora
Porcentagem de lucro líquido: Margem de lucro final do lojista, de acordo com a condição de entrega sugerida pela calculadora
</t>
  </si>
  <si>
    <t>1- Entre na sua conta do Melhor Envio</t>
  </si>
  <si>
    <t>2 - Vá até a Calculadora e depois clique em "CALCULAR VÁRIOS".</t>
  </si>
  <si>
    <t>3 - Role até o fim da página e clique em Baixar modelo de planilha.</t>
  </si>
  <si>
    <t>4 - A planilha vai abrir no formato abaixo.</t>
  </si>
  <si>
    <t>5 - Agora é só escolher qual produto deseja oferecer o frete grátis e incluir as dimensões e os pesos. Se desejar, acrescente os serviços de Aviso de Recebimento (AR), Mão Própria (MP) ou defina um valor segurado.</t>
  </si>
  <si>
    <t>Obs: Para envios com Nota Fiscal o valor segurado é obrigatório.</t>
  </si>
  <si>
    <t>6 - Vá até a aba CEPs de Capital e Interior e copie um dos CEPs das faixas de cada estado do Brasil. Em seguida, cole na coluna CEP DESTINO da planilha que você baixou.</t>
  </si>
  <si>
    <t>7- Após preencher todas as linhas com as informações, faça upload da planilha no Melhor Envio.</t>
  </si>
  <si>
    <t>8 -  Depois de calculados os fretes, as cotações vão aparecer na sua tela. Agora some o valor do frete da capital de um estado com o valor do frete do interior do mesmo estado e divida por 2.</t>
  </si>
  <si>
    <t>Assim, você vai ter a média mais próxima possível do valor do frete desse produto para cada região do país e vai poder usar a Calculadora de Frete Grátis de uma maneira ainda mais eficiente.</t>
  </si>
  <si>
    <t xml:space="preserve">CEPs - Capital e Interior        </t>
  </si>
  <si>
    <t>ESTADO</t>
  </si>
  <si>
    <t>EXEMPLO CAPITAL</t>
  </si>
  <si>
    <t>FAIXA CAPITAL</t>
  </si>
  <si>
    <t>EXEMPLO INTERIOR</t>
  </si>
  <si>
    <t>FAIXA INTERIOR</t>
  </si>
  <si>
    <t>REGIÃO METROPOLITANA</t>
  </si>
  <si>
    <t>LITORAL</t>
  </si>
  <si>
    <t>Acre (AC)</t>
  </si>
  <si>
    <t>69900-050</t>
  </si>
  <si>
    <t xml:space="preserve"> 69900 a 69920</t>
  </si>
  <si>
    <t>69925-000</t>
  </si>
  <si>
    <t xml:space="preserve"> 69921 a 69999</t>
  </si>
  <si>
    <t>Alagoas (AL)</t>
  </si>
  <si>
    <t>57010-000</t>
  </si>
  <si>
    <t xml:space="preserve"> 57000 a 57099</t>
  </si>
  <si>
    <t>57100-000</t>
  </si>
  <si>
    <t xml:space="preserve"> 57100 a 57999</t>
  </si>
  <si>
    <t>Amapá (AP)</t>
  </si>
  <si>
    <t>68900-020</t>
  </si>
  <si>
    <t xml:space="preserve"> 68900 a 68914</t>
  </si>
  <si>
    <t>68915-970</t>
  </si>
  <si>
    <t xml:space="preserve"> 68915 a 68999</t>
  </si>
  <si>
    <t>Amazonas (AM)</t>
  </si>
  <si>
    <t>69000-000</t>
  </si>
  <si>
    <t xml:space="preserve"> 69000 a 69099</t>
  </si>
  <si>
    <t>69100-970</t>
  </si>
  <si>
    <t xml:space="preserve"> 69100 a 69299</t>
  </si>
  <si>
    <t>Bahia (BA)</t>
  </si>
  <si>
    <t>40000-000</t>
  </si>
  <si>
    <t xml:space="preserve"> 40000 a 41999</t>
  </si>
  <si>
    <t>45000-015</t>
  </si>
  <si>
    <t xml:space="preserve"> 44471 a 48999</t>
  </si>
  <si>
    <t>40000 a 44470</t>
  </si>
  <si>
    <t>Ceará (CE)</t>
  </si>
  <si>
    <t>60060-200</t>
  </si>
  <si>
    <t xml:space="preserve"> 60000 a 60999</t>
  </si>
  <si>
    <t>62900-000</t>
  </si>
  <si>
    <t xml:space="preserve"> 61901 a 63999</t>
  </si>
  <si>
    <t>60000 a 61900</t>
  </si>
  <si>
    <t>Distrito Federal (DF)</t>
  </si>
  <si>
    <t>70040-020</t>
  </si>
  <si>
    <t xml:space="preserve"> 70000 a 70999</t>
  </si>
  <si>
    <t>71000 a 73699
(Cidades satélites)</t>
  </si>
  <si>
    <t>Espírito Santo (ES)</t>
  </si>
  <si>
    <t>29010-920</t>
  </si>
  <si>
    <t xml:space="preserve"> 29000 a 29099</t>
  </si>
  <si>
    <t>29650-000</t>
  </si>
  <si>
    <t xml:space="preserve"> 29100 a 29999</t>
  </si>
  <si>
    <t>Goiás (GO)</t>
  </si>
  <si>
    <t>7400-010</t>
  </si>
  <si>
    <t xml:space="preserve">72800 a 73999
e 74000 a 74894
</t>
  </si>
  <si>
    <t>75020-010</t>
  </si>
  <si>
    <t xml:space="preserve"> 74895 a 76799</t>
  </si>
  <si>
    <t>Maranhão (MA)</t>
  </si>
  <si>
    <t>65010-030</t>
  </si>
  <si>
    <t xml:space="preserve"> 65000 a 65099</t>
  </si>
  <si>
    <t>65800-000</t>
  </si>
  <si>
    <t xml:space="preserve"> 65100 a 65999</t>
  </si>
  <si>
    <t>Mato Grosso (MT)</t>
  </si>
  <si>
    <t>78020-800</t>
  </si>
  <si>
    <t xml:space="preserve"> 78000 a 78109</t>
  </si>
  <si>
    <t>78550-007</t>
  </si>
  <si>
    <t xml:space="preserve"> 78110 a 78899</t>
  </si>
  <si>
    <t>Mato Grosso do Sul (MS)</t>
  </si>
  <si>
    <t>79004-421</t>
  </si>
  <si>
    <t xml:space="preserve"> 79000 a 79129</t>
  </si>
  <si>
    <t>79300-020</t>
  </si>
  <si>
    <t xml:space="preserve"> 79130 a 79999</t>
  </si>
  <si>
    <t>Minas Gerais (MG)</t>
  </si>
  <si>
    <t>30140-081</t>
  </si>
  <si>
    <t xml:space="preserve"> 30000 a 31999</t>
  </si>
  <si>
    <t>38400-971</t>
  </si>
  <si>
    <t xml:space="preserve"> 35000 a 39999</t>
  </si>
  <si>
    <t>30000 a 34999</t>
  </si>
  <si>
    <t>Pará (PA)</t>
  </si>
  <si>
    <t>66077-830</t>
  </si>
  <si>
    <t xml:space="preserve"> 66000 a 66999</t>
  </si>
  <si>
    <t>68005-310</t>
  </si>
  <si>
    <t xml:space="preserve"> 68000 a 68899</t>
  </si>
  <si>
    <t>66000 a 67999</t>
  </si>
  <si>
    <t>Paraíba (PB)</t>
  </si>
  <si>
    <t>58013-540</t>
  </si>
  <si>
    <t xml:space="preserve"> 58000 a 58099</t>
  </si>
  <si>
    <t>58400-115</t>
  </si>
  <si>
    <t xml:space="preserve"> 58100 a 58999</t>
  </si>
  <si>
    <t>Paraná (PR)</t>
  </si>
  <si>
    <t>80010-180</t>
  </si>
  <si>
    <t xml:space="preserve"> 80000 a 82999</t>
  </si>
  <si>
    <t>85812-101</t>
  </si>
  <si>
    <t xml:space="preserve"> 83801 a 87999</t>
  </si>
  <si>
    <t>80000 a 83800</t>
  </si>
  <si>
    <t>Pernambuco (PE)</t>
  </si>
  <si>
    <t>50010-050</t>
  </si>
  <si>
    <t xml:space="preserve"> 50000 a 52999</t>
  </si>
  <si>
    <t>56304-350</t>
  </si>
  <si>
    <t xml:space="preserve"> 55000 a 56999</t>
  </si>
  <si>
    <t>50000 a 54999</t>
  </si>
  <si>
    <t>Piauí (PI)</t>
  </si>
  <si>
    <t>64001-040</t>
  </si>
  <si>
    <t xml:space="preserve"> 64000 a 64099</t>
  </si>
  <si>
    <t>64200-455</t>
  </si>
  <si>
    <t xml:space="preserve"> 64100 a 64999</t>
  </si>
  <si>
    <t>Rio de Janeiro (RJ)</t>
  </si>
  <si>
    <t>22220-000</t>
  </si>
  <si>
    <t xml:space="preserve"> 20000 a 23799</t>
  </si>
  <si>
    <t>28035-582</t>
  </si>
  <si>
    <t>26601 a 28999
(Baixada inclusa)</t>
  </si>
  <si>
    <t>20000 a 26600</t>
  </si>
  <si>
    <t>Rio Grande do Norte (RN)</t>
  </si>
  <si>
    <t>59025-260</t>
  </si>
  <si>
    <t xml:space="preserve"> 59000 a 59099</t>
  </si>
  <si>
    <t>59600-972</t>
  </si>
  <si>
    <t xml:space="preserve"> 59100 a 59999</t>
  </si>
  <si>
    <t>Rio Grande do Sul (RS)</t>
  </si>
  <si>
    <t>90020-180</t>
  </si>
  <si>
    <t xml:space="preserve"> 90000 a 91999</t>
  </si>
  <si>
    <t>96055-710</t>
  </si>
  <si>
    <t xml:space="preserve"> 94901 a 99999</t>
  </si>
  <si>
    <t>90000 a 94900</t>
  </si>
  <si>
    <t>Rondônia (RO)</t>
  </si>
  <si>
    <t>76801-974</t>
  </si>
  <si>
    <t xml:space="preserve"> 78900 a 78930</t>
  </si>
  <si>
    <t>76940-000</t>
  </si>
  <si>
    <t xml:space="preserve"> 78931 a 78999</t>
  </si>
  <si>
    <t>Roraima (RR)</t>
  </si>
  <si>
    <t>69301-020</t>
  </si>
  <si>
    <t xml:space="preserve"> 69300 a 69339</t>
  </si>
  <si>
    <t>69373-000</t>
  </si>
  <si>
    <t xml:space="preserve"> 69340 a 69389</t>
  </si>
  <si>
    <t>Santa Catarina (SC)</t>
  </si>
  <si>
    <t>88015-710</t>
  </si>
  <si>
    <t xml:space="preserve"> 88000 a 88100</t>
  </si>
  <si>
    <t>88502-970</t>
  </si>
  <si>
    <t xml:space="preserve"> 88470 a 89999</t>
  </si>
  <si>
    <t>88000 a 88469</t>
  </si>
  <si>
    <t>São Paulo (SP)</t>
  </si>
  <si>
    <t>01223-001</t>
  </si>
  <si>
    <t xml:space="preserve">01000 a 05999
e 08000 a 08499
</t>
  </si>
  <si>
    <t>17015-210</t>
  </si>
  <si>
    <t xml:space="preserve"> 12000 a 19999</t>
  </si>
  <si>
    <t>06000 a 09999</t>
  </si>
  <si>
    <t>11000 a 11999</t>
  </si>
  <si>
    <t>Sergipe (SE)</t>
  </si>
  <si>
    <t>49010-330</t>
  </si>
  <si>
    <t xml:space="preserve"> 49000 a 49099</t>
  </si>
  <si>
    <t>49820-000</t>
  </si>
  <si>
    <t xml:space="preserve"> 49100 a 49999</t>
  </si>
  <si>
    <t>Tocantins (TO)</t>
  </si>
  <si>
    <t>77064-532</t>
  </si>
  <si>
    <t xml:space="preserve"> 77000 a 77270</t>
  </si>
  <si>
    <t>77300-000</t>
  </si>
  <si>
    <t xml:space="preserve"> 77300 a 77995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</si>
</sst>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R$ -416]#,##0.00"/>
  </numFmts>
  <fonts count="20">
    <font>
      <sz val="10"/>
      <color rgb="FF000000"/>
      <name val="Arial"/>
      <scheme val="minor"/>
    </font>
    <font>
      <b/>
      <sz val="24"/>
      <color rgb="FFFFFFFF"/>
      <name val="Roboto"/>
    </font>
    <font>
      <sz val="10"/>
      <name val="Arial"/>
    </font>
    <font>
      <b/>
      <sz val="24"/>
      <color rgb="FF6F6F6F"/>
      <name val="Roboto"/>
    </font>
    <font>
      <sz val="10"/>
      <color rgb="FFFFFFFF"/>
      <name val="Roboto"/>
    </font>
    <font>
      <b/>
      <sz val="10"/>
      <color theme="1"/>
      <name val="Arial"/>
    </font>
    <font>
      <b/>
      <sz val="10"/>
      <color rgb="FFFFFFFF"/>
      <name val="Arial"/>
    </font>
    <font>
      <sz val="10"/>
      <color rgb="FF6F6F6F"/>
      <name val="Arial"/>
    </font>
    <font>
      <sz val="10"/>
      <color theme="1"/>
      <name val="Arial"/>
    </font>
    <font>
      <sz val="10"/>
      <color rgb="FFFFFFFF"/>
      <name val="Arial"/>
    </font>
    <font>
      <b/>
      <u/>
      <sz val="10"/>
      <color rgb="FFFFFFFF"/>
      <name val="Arial"/>
    </font>
    <font>
      <b/>
      <sz val="14"/>
      <color rgb="FFFFFFFF"/>
      <name val="Roboto"/>
    </font>
    <font>
      <b/>
      <sz val="14"/>
      <color rgb="FF4285F4"/>
      <name val="Arial"/>
    </font>
    <font>
      <b/>
      <sz val="10"/>
      <color rgb="FF000000"/>
      <name val="Arial"/>
    </font>
    <font>
      <sz val="11"/>
      <color rgb="FF6F6F6F"/>
      <name val="Inconsolata"/>
    </font>
    <font>
      <b/>
      <sz val="11"/>
      <color rgb="FF000000"/>
      <name val="Inconsolata"/>
    </font>
    <font>
      <sz val="10"/>
      <color rgb="FF000000"/>
      <name val="Roboto"/>
    </font>
    <font>
      <sz val="10"/>
      <color rgb="FF000000"/>
      <name val="Arial"/>
    </font>
    <font>
      <b/>
      <sz val="10"/>
      <color rgb="FF6F6F6F"/>
      <name val="Arial"/>
    </font>
    <font>
      <b/>
      <sz val="11"/>
      <color rgb="FFFFD500"/>
      <name val="Arial"/>
    </font>
  </fonts>
  <fills count="13">
    <fill>
      <patternFill patternType="none"/>
    </fill>
    <fill>
      <patternFill patternType="gray125"/>
    </fill>
    <fill>
      <patternFill patternType="solid">
        <fgColor rgb="FFFAFAFA"/>
        <bgColor rgb="FFFAFAFA"/>
      </patternFill>
    </fill>
    <fill>
      <patternFill patternType="solid">
        <fgColor rgb="FF3C75F9"/>
        <bgColor rgb="FF3C75F9"/>
      </patternFill>
    </fill>
    <fill>
      <patternFill patternType="solid">
        <fgColor rgb="FFF3F3F3"/>
        <bgColor rgb="FFF3F3F3"/>
      </patternFill>
    </fill>
    <fill>
      <patternFill patternType="solid">
        <fgColor theme="4"/>
        <bgColor theme="4"/>
      </patternFill>
    </fill>
    <fill>
      <patternFill patternType="solid">
        <fgColor rgb="FF4285F4"/>
        <bgColor rgb="FF4285F4"/>
      </patternFill>
    </fill>
    <fill>
      <patternFill patternType="solid">
        <fgColor rgb="FFD9D9D9"/>
        <bgColor rgb="FFD9D9D9"/>
      </patternFill>
    </fill>
    <fill>
      <patternFill patternType="solid">
        <fgColor rgb="FFFFD500"/>
        <bgColor rgb="FFFFD500"/>
      </patternFill>
    </fill>
    <fill>
      <patternFill patternType="solid">
        <fgColor rgb="FFF4CCCC"/>
        <bgColor rgb="FFF4CCCC"/>
      </patternFill>
    </fill>
    <fill>
      <patternFill patternType="solid">
        <fgColor rgb="FFFFFFFF"/>
        <bgColor rgb="FFFFFFFF"/>
      </patternFill>
    </fill>
    <fill>
      <patternFill patternType="solid">
        <fgColor rgb="FF6F6F6F"/>
        <bgColor rgb="FF6F6F6F"/>
      </patternFill>
    </fill>
    <fill>
      <patternFill patternType="solid">
        <fgColor rgb="FF4472C4"/>
        <bgColor indexed="64"/>
      </patternFill>
    </fill>
  </fills>
  <borders count="2">
    <border>
      <left/>
      <right/>
      <top/>
      <bottom/>
      <diagonal/>
    </border>
    <border>
      <left/>
      <right/>
      <top/>
      <bottom/>
      <diagonal/>
    </border>
  </borders>
  <cellStyleXfs count="1">
    <xf numFmtId="0" fontId="0" fillId="0" borderId="0"/>
  </cellStyleXfs>
  <cellXfs count="88">
    <xf numFmtId="0" fontId="0" fillId="0" borderId="0" xfId="0"/>
    <xf numFmtId="0" fontId="8" fillId="0" borderId="0" xfId="0" applyFont="1"/>
    <xf numFmtId="0" fontId="8" fillId="0" borderId="0" xfId="0" applyFont="1" applyFill="1" applyAlignment="1">
      <alignment vertical="center"/>
    </xf>
    <xf numFmtId="0" fontId="1" fillId="2" borderId="1" xfId="0" applyFont="1" applyFill="1" applyBorder="1" applyAlignment="1">
      <alignment horizontal="center"/>
    </xf>
    <xf numFmtId="0" fontId="2" fillId="0" borderId="1" xfId="0" applyFont="1" applyBorder="1" applyAlignment="1"/>
    <xf numFmtId="0" fontId="3" fillId="2" borderId="1" xfId="0" applyFont="1" applyFill="1" applyBorder="1" applyAlignment="1">
      <alignment horizontal="center" vertical="center"/>
    </xf>
    <xf numFmtId="0" fontId="4" fillId="3" borderId="1" xfId="0"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
    </xf>
    <xf numFmtId="0" fontId="6" fillId="3" borderId="1" xfId="0" applyFont="1" applyFill="1" applyBorder="1" applyAlignment="1">
      <alignment horizontal="left"/>
    </xf>
    <xf numFmtId="0" fontId="7" fillId="2" borderId="1" xfId="0" applyFont="1" applyFill="1" applyBorder="1"/>
    <xf numFmtId="0" fontId="7" fillId="2" borderId="1" xfId="0" applyFont="1" applyFill="1" applyBorder="1" applyAlignment="1"/>
    <xf numFmtId="0" fontId="0" fillId="0" borderId="0" xfId="0" applyAlignment="1"/>
    <xf numFmtId="0" fontId="7" fillId="2" borderId="1" xfId="0" applyFont="1" applyFill="1" applyBorder="1" applyAlignment="1">
      <alignment horizontal="left"/>
    </xf>
    <xf numFmtId="0" fontId="7" fillId="2" borderId="1" xfId="0" applyFont="1" applyFill="1" applyBorder="1" applyAlignment="1">
      <alignment horizontal="left"/>
    </xf>
    <xf numFmtId="0" fontId="8" fillId="2" borderId="1" xfId="0" applyFont="1" applyFill="1" applyBorder="1"/>
    <xf numFmtId="0" fontId="8" fillId="3" borderId="1" xfId="0" applyFont="1" applyFill="1" applyBorder="1"/>
    <xf numFmtId="0" fontId="6" fillId="3" borderId="1" xfId="0" applyFont="1" applyFill="1" applyBorder="1"/>
    <xf numFmtId="0" fontId="9" fillId="3" borderId="1" xfId="0" applyFont="1" applyFill="1" applyBorder="1"/>
    <xf numFmtId="0" fontId="10" fillId="3" borderId="1" xfId="0" applyFont="1" applyFill="1" applyBorder="1"/>
    <xf numFmtId="0" fontId="8" fillId="4" borderId="1" xfId="0" applyFont="1" applyFill="1" applyBorder="1"/>
    <xf numFmtId="0" fontId="8" fillId="4" borderId="1" xfId="0" applyFont="1" applyFill="1" applyBorder="1" applyAlignment="1"/>
    <xf numFmtId="0" fontId="4" fillId="3" borderId="1" xfId="0" applyFont="1" applyFill="1" applyBorder="1" applyAlignment="1">
      <alignment vertical="center"/>
    </xf>
    <xf numFmtId="0" fontId="11" fillId="3" borderId="1" xfId="0" applyFont="1" applyFill="1" applyBorder="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vertical="top" wrapText="1"/>
    </xf>
    <xf numFmtId="0" fontId="7" fillId="2" borderId="1" xfId="0" applyFont="1" applyFill="1" applyBorder="1" applyAlignment="1">
      <alignment vertical="top" wrapText="1"/>
    </xf>
    <xf numFmtId="0" fontId="8" fillId="2" borderId="1" xfId="0" applyFont="1" applyFill="1" applyBorder="1" applyAlignment="1">
      <alignment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7" fillId="2" borderId="1" xfId="0" applyFont="1" applyFill="1" applyBorder="1" applyAlignment="1">
      <alignment vertical="center" wrapText="1"/>
    </xf>
    <xf numFmtId="0" fontId="6" fillId="3" borderId="1" xfId="0" applyFont="1" applyFill="1" applyBorder="1" applyAlignment="1">
      <alignment horizontal="left" wrapText="1"/>
    </xf>
    <xf numFmtId="0" fontId="6" fillId="2" borderId="1" xfId="0" applyFont="1" applyFill="1" applyBorder="1" applyAlignment="1">
      <alignment horizontal="left" wrapText="1"/>
    </xf>
    <xf numFmtId="0" fontId="6" fillId="2" borderId="1" xfId="0" applyFont="1" applyFill="1" applyBorder="1" applyAlignment="1">
      <alignment wrapText="1"/>
    </xf>
    <xf numFmtId="0" fontId="6" fillId="2" borderId="1" xfId="0" applyFont="1" applyFill="1" applyBorder="1" applyAlignment="1">
      <alignment vertical="top" wrapText="1"/>
    </xf>
    <xf numFmtId="0" fontId="7" fillId="3" borderId="1" xfId="0" applyFont="1" applyFill="1" applyBorder="1" applyAlignment="1">
      <alignment vertical="top" wrapText="1"/>
    </xf>
    <xf numFmtId="0" fontId="7" fillId="5" borderId="1" xfId="0" applyFont="1" applyFill="1" applyBorder="1" applyAlignment="1">
      <alignment vertical="top" wrapText="1"/>
    </xf>
    <xf numFmtId="0" fontId="8" fillId="6" borderId="1" xfId="0" applyFont="1" applyFill="1" applyBorder="1" applyAlignment="1">
      <alignment vertical="top"/>
    </xf>
    <xf numFmtId="0" fontId="8" fillId="3" borderId="1" xfId="0" applyFont="1" applyFill="1" applyBorder="1" applyAlignment="1">
      <alignment vertical="center"/>
    </xf>
    <xf numFmtId="0" fontId="8" fillId="3" borderId="1" xfId="0" applyFont="1" applyFill="1" applyBorder="1" applyAlignment="1">
      <alignment vertical="top"/>
    </xf>
    <xf numFmtId="0" fontId="3" fillId="2" borderId="1" xfId="0" applyFont="1" applyFill="1" applyBorder="1" applyAlignment="1">
      <alignment horizontal="center" vertical="center"/>
    </xf>
    <xf numFmtId="0" fontId="8" fillId="2" borderId="1" xfId="0" applyFont="1" applyFill="1" applyBorder="1" applyAlignment="1"/>
    <xf numFmtId="0" fontId="6" fillId="3" borderId="1" xfId="0" applyFont="1" applyFill="1" applyBorder="1" applyAlignment="1">
      <alignment vertical="center"/>
    </xf>
    <xf numFmtId="0" fontId="6" fillId="3" borderId="1" xfId="0" applyFont="1" applyFill="1" applyBorder="1" applyAlignment="1">
      <alignment vertical="center"/>
    </xf>
    <xf numFmtId="0" fontId="12" fillId="2" borderId="1" xfId="0" applyFont="1" applyFill="1" applyBorder="1"/>
    <xf numFmtId="0" fontId="12" fillId="2" borderId="1" xfId="0" applyFont="1" applyFill="1" applyBorder="1" applyAlignment="1"/>
    <xf numFmtId="0" fontId="6"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9" fontId="6" fillId="8" borderId="1" xfId="0" applyNumberFormat="1" applyFont="1" applyFill="1" applyBorder="1" applyAlignment="1">
      <alignment horizontal="center" vertical="center" wrapText="1"/>
    </xf>
    <xf numFmtId="0" fontId="8" fillId="2" borderId="1" xfId="0" applyFont="1" applyFill="1" applyBorder="1" applyAlignment="1">
      <alignment wrapText="1"/>
    </xf>
    <xf numFmtId="0" fontId="5" fillId="2"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5" fillId="7" borderId="1" xfId="0" applyFont="1" applyFill="1" applyBorder="1" applyAlignment="1">
      <alignment horizontal="center"/>
    </xf>
    <xf numFmtId="164" fontId="7" fillId="2" borderId="1" xfId="0" applyNumberFormat="1" applyFont="1" applyFill="1" applyBorder="1" applyAlignment="1">
      <alignment horizontal="center"/>
    </xf>
    <xf numFmtId="0" fontId="7" fillId="2" borderId="1" xfId="0" applyFont="1" applyFill="1" applyBorder="1" applyAlignment="1">
      <alignment horizontal="center"/>
    </xf>
    <xf numFmtId="164" fontId="14" fillId="2" borderId="1" xfId="0" applyNumberFormat="1" applyFont="1" applyFill="1" applyBorder="1" applyAlignment="1">
      <alignment horizontal="center"/>
    </xf>
    <xf numFmtId="0" fontId="7" fillId="9" borderId="1" xfId="0" applyFont="1" applyFill="1" applyBorder="1" applyAlignment="1">
      <alignment horizontal="center"/>
    </xf>
    <xf numFmtId="10" fontId="7" fillId="2" borderId="1" xfId="0" applyNumberFormat="1" applyFont="1" applyFill="1" applyBorder="1" applyAlignment="1">
      <alignment horizontal="center"/>
    </xf>
    <xf numFmtId="0" fontId="13" fillId="2" borderId="1" xfId="0" applyFont="1" applyFill="1" applyBorder="1" applyAlignment="1">
      <alignment horizontal="center"/>
    </xf>
    <xf numFmtId="0" fontId="15" fillId="2" borderId="1" xfId="0" applyFont="1" applyFill="1" applyBorder="1" applyAlignment="1">
      <alignment horizontal="center"/>
    </xf>
    <xf numFmtId="0" fontId="13" fillId="7" borderId="1" xfId="0" applyFont="1" applyFill="1" applyBorder="1" applyAlignment="1">
      <alignment horizontal="left"/>
    </xf>
    <xf numFmtId="164" fontId="15" fillId="7" borderId="1" xfId="0" applyNumberFormat="1" applyFont="1" applyFill="1" applyBorder="1" applyAlignment="1">
      <alignment horizontal="center"/>
    </xf>
    <xf numFmtId="164" fontId="13" fillId="7" borderId="1" xfId="0" applyNumberFormat="1" applyFont="1" applyFill="1" applyBorder="1" applyAlignment="1">
      <alignment horizontal="center"/>
    </xf>
    <xf numFmtId="10" fontId="13" fillId="7" borderId="1" xfId="0" applyNumberFormat="1" applyFont="1" applyFill="1" applyBorder="1" applyAlignment="1">
      <alignment horizontal="center"/>
    </xf>
    <xf numFmtId="0" fontId="7" fillId="4" borderId="1" xfId="0" applyFont="1" applyFill="1" applyBorder="1" applyAlignment="1">
      <alignment wrapText="1"/>
    </xf>
    <xf numFmtId="0" fontId="6" fillId="2" borderId="1" xfId="0" applyFont="1" applyFill="1" applyBorder="1"/>
    <xf numFmtId="0" fontId="6" fillId="2" borderId="1" xfId="0" applyFont="1" applyFill="1" applyBorder="1" applyAlignment="1">
      <alignment vertical="center"/>
    </xf>
    <xf numFmtId="0" fontId="12" fillId="3" borderId="1" xfId="0" applyFont="1" applyFill="1" applyBorder="1"/>
    <xf numFmtId="0" fontId="16" fillId="2" borderId="1" xfId="0" applyFont="1" applyFill="1" applyBorder="1"/>
    <xf numFmtId="0" fontId="16" fillId="10" borderId="1" xfId="0" applyFont="1" applyFill="1" applyBorder="1"/>
    <xf numFmtId="0" fontId="1" fillId="2" borderId="1" xfId="0" applyFont="1" applyFill="1" applyBorder="1" applyAlignment="1">
      <alignment horizontal="center"/>
    </xf>
    <xf numFmtId="0" fontId="6" fillId="2" borderId="1" xfId="0" applyFont="1" applyFill="1" applyBorder="1" applyAlignment="1">
      <alignment horizontal="left"/>
    </xf>
    <xf numFmtId="0" fontId="6" fillId="3" borderId="1" xfId="0" applyFont="1" applyFill="1" applyBorder="1" applyAlignment="1">
      <alignment horizontal="center" vertical="center"/>
    </xf>
    <xf numFmtId="0" fontId="6" fillId="12" borderId="1" xfId="0" applyFont="1" applyFill="1" applyBorder="1" applyAlignment="1">
      <alignment horizontal="left" vertical="center"/>
    </xf>
    <xf numFmtId="0" fontId="2" fillId="12" borderId="1" xfId="0" applyFont="1" applyFill="1" applyBorder="1" applyAlignment="1">
      <alignment horizontal="left" vertical="center"/>
    </xf>
    <xf numFmtId="0" fontId="6" fillId="12" borderId="1" xfId="0" applyFont="1" applyFill="1" applyBorder="1" applyAlignment="1">
      <alignment horizontal="left" vertical="center"/>
    </xf>
    <xf numFmtId="0" fontId="8" fillId="12" borderId="1" xfId="0" applyFont="1" applyFill="1" applyBorder="1" applyAlignment="1">
      <alignment horizontal="left" vertical="center"/>
    </xf>
    <xf numFmtId="0" fontId="6" fillId="12"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12" fillId="2" borderId="1" xfId="0" applyFont="1" applyFill="1" applyBorder="1" applyAlignment="1">
      <alignment vertical="center"/>
    </xf>
    <xf numFmtId="0" fontId="12" fillId="3" borderId="1" xfId="0" applyFont="1" applyFill="1" applyBorder="1" applyAlignment="1">
      <alignment vertical="center"/>
    </xf>
    <xf numFmtId="0" fontId="8" fillId="0" borderId="1" xfId="0" applyFont="1" applyFill="1" applyBorder="1" applyAlignment="1">
      <alignment vertical="center"/>
    </xf>
    <xf numFmtId="0" fontId="17" fillId="0" borderId="1" xfId="0" applyFont="1" applyFill="1" applyBorder="1" applyAlignment="1">
      <alignment vertical="center"/>
    </xf>
    <xf numFmtId="0" fontId="8" fillId="11" borderId="1" xfId="0" applyFont="1" applyFill="1" applyBorder="1"/>
  </cellXfs>
  <cellStyles count="1">
    <cellStyle name="Normal" xfId="0" builtinId="0"/>
  </cellStyles>
  <dxfs count="28">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7E1CD"/>
          <bgColor rgb="FFB7E1CD"/>
        </patternFill>
      </fill>
    </dxf>
    <dxf>
      <fill>
        <patternFill patternType="solid">
          <fgColor rgb="FFEA9999"/>
          <bgColor rgb="FFEA9999"/>
        </patternFill>
      </fill>
    </dxf>
    <dxf>
      <fill>
        <patternFill patternType="solid">
          <fgColor rgb="FFE8F0FE"/>
          <bgColor rgb="FFE8F0FE"/>
        </patternFill>
      </fill>
    </dxf>
    <dxf>
      <fill>
        <patternFill patternType="solid">
          <fgColor rgb="FFFFFFFF"/>
          <bgColor rgb="FFFFFFFF"/>
        </patternFill>
      </fill>
    </dxf>
    <dxf>
      <fill>
        <patternFill patternType="solid">
          <fgColor rgb="FFC9DAF8"/>
          <bgColor rgb="FFC9DAF8"/>
        </patternFill>
      </fill>
    </dxf>
  </dxfs>
  <tableStyles count="1">
    <tableStyle name="CEPs de Capital e Interior-style" pivot="0" count="3" xr9:uid="{00000000-0011-0000-FFFF-FFFF00000000}">
      <tableStyleElement type="headerRow"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0025" cy="200025"/>
    <xdr:pic>
      <xdr:nvPicPr>
        <xdr:cNvPr id="2" name="image4.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0025" cy="200025"/>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31</xdr:row>
      <xdr:rowOff>114300</xdr:rowOff>
    </xdr:from>
    <xdr:ext cx="9515475" cy="857250"/>
    <xdr:pic>
      <xdr:nvPicPr>
        <xdr:cNvPr id="2" name="image1.png" title="Image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66675</xdr:colOff>
      <xdr:row>44</xdr:row>
      <xdr:rowOff>133350</xdr:rowOff>
    </xdr:from>
    <xdr:ext cx="7505700" cy="685800"/>
    <xdr:pic>
      <xdr:nvPicPr>
        <xdr:cNvPr id="3" name="image3.png" title="Imagem">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133350</xdr:colOff>
      <xdr:row>11</xdr:row>
      <xdr:rowOff>190500</xdr:rowOff>
    </xdr:from>
    <xdr:ext cx="12163425" cy="3362325"/>
    <xdr:pic>
      <xdr:nvPicPr>
        <xdr:cNvPr id="4" name="image2.png" title="Imagem">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704850</xdr:colOff>
      <xdr:row>5</xdr:row>
      <xdr:rowOff>9525</xdr:rowOff>
    </xdr:from>
    <xdr:ext cx="10067925" cy="923925"/>
    <xdr:pic>
      <xdr:nvPicPr>
        <xdr:cNvPr id="5" name="image5.png" title="Imagem">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0</xdr:row>
      <xdr:rowOff>0</xdr:rowOff>
    </xdr:from>
    <xdr:ext cx="200025" cy="200025"/>
    <xdr:pic>
      <xdr:nvPicPr>
        <xdr:cNvPr id="6" name="image4.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00025" cy="2000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9:V35" headerRowCount="0" headerRowDxfId="22" dataDxfId="21" totalsRowDxfId="20">
  <tableColumns count="20">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tableColumn id="16" xr3:uid="{00000000-0010-0000-0000-000010000000}" name="Column16" dataDxfId="4"/>
    <tableColumn id="17" xr3:uid="{00000000-0010-0000-0000-000011000000}" name="Column17" dataDxfId="3"/>
    <tableColumn id="18" xr3:uid="{00000000-0010-0000-0000-000012000000}" name="Column18" dataDxfId="2"/>
    <tableColumn id="19" xr3:uid="{00000000-0010-0000-0000-000013000000}" name="Column19" dataDxfId="1"/>
    <tableColumn id="20" xr3:uid="{00000000-0010-0000-0000-000014000000}" name="Column20" dataDxfId="0"/>
  </tableColumns>
  <tableStyleInfo name="CEPs de Capital e Interior-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0"/>
  <sheetViews>
    <sheetView showGridLines="0" workbookViewId="0">
      <pane ySplit="2" topLeftCell="B4" activePane="bottomLeft" state="frozen"/>
      <selection pane="bottomLeft" activeCell="B4" sqref="B4"/>
    </sheetView>
  </sheetViews>
  <sheetFormatPr defaultColWidth="12.5703125" defaultRowHeight="15" customHeight="1"/>
  <cols>
    <col min="1" max="1" width="3.5703125" customWidth="1"/>
    <col min="2" max="2" width="20" customWidth="1"/>
    <col min="3" max="3" width="0.42578125" customWidth="1"/>
    <col min="4" max="5" width="12.5703125" customWidth="1"/>
    <col min="6" max="6" width="0.42578125" customWidth="1"/>
    <col min="7" max="7" width="12.28515625" customWidth="1"/>
    <col min="8" max="8" width="0.42578125" customWidth="1"/>
    <col min="9" max="9" width="13.85546875" customWidth="1"/>
    <col min="10" max="10" width="0.42578125" customWidth="1"/>
    <col min="12" max="12" width="0.42578125" customWidth="1"/>
    <col min="13" max="13" width="12.42578125" customWidth="1"/>
    <col min="14" max="14" width="0.42578125" customWidth="1"/>
    <col min="16" max="16" width="0.42578125" customWidth="1"/>
    <col min="17" max="17" width="14.42578125" customWidth="1"/>
    <col min="18" max="18" width="0.42578125" customWidth="1"/>
    <col min="19" max="19" width="12.5703125" customWidth="1"/>
    <col min="20" max="20" width="0.42578125" customWidth="1"/>
    <col min="21" max="21" width="14" customWidth="1"/>
    <col min="22" max="22" width="10.42578125" customWidth="1"/>
    <col min="23" max="23" width="0.42578125" customWidth="1"/>
    <col min="24" max="24" width="4.140625" customWidth="1"/>
    <col min="25" max="25" width="9.5703125" customWidth="1"/>
  </cols>
  <sheetData>
    <row r="1" spans="1:25" ht="15.75" customHeight="1">
      <c r="A1" s="3"/>
      <c r="B1" s="4"/>
      <c r="C1" s="4"/>
      <c r="D1" s="4"/>
      <c r="E1" s="5" t="s">
        <v>0</v>
      </c>
      <c r="F1" s="4"/>
      <c r="G1" s="4"/>
      <c r="H1" s="4"/>
      <c r="I1" s="4"/>
      <c r="J1" s="4"/>
      <c r="K1" s="4"/>
      <c r="L1" s="4"/>
      <c r="M1" s="4"/>
      <c r="N1" s="4"/>
      <c r="O1" s="4"/>
      <c r="P1" s="4"/>
      <c r="Q1" s="4"/>
      <c r="R1" s="4"/>
      <c r="S1" s="4"/>
      <c r="T1" s="4"/>
      <c r="U1" s="4"/>
      <c r="V1" s="4"/>
      <c r="W1" s="4"/>
      <c r="X1" s="4"/>
      <c r="Y1" s="4"/>
    </row>
    <row r="2" spans="1:25" ht="58.5" customHeight="1">
      <c r="A2" s="4"/>
      <c r="B2" s="4"/>
      <c r="C2" s="4"/>
      <c r="D2" s="4"/>
      <c r="E2" s="4"/>
      <c r="F2" s="4"/>
      <c r="G2" s="4"/>
      <c r="H2" s="4"/>
      <c r="I2" s="4"/>
      <c r="J2" s="4"/>
      <c r="K2" s="4"/>
      <c r="L2" s="4"/>
      <c r="M2" s="4"/>
      <c r="N2" s="4"/>
      <c r="O2" s="4"/>
      <c r="P2" s="4"/>
      <c r="Q2" s="4"/>
      <c r="R2" s="4"/>
      <c r="S2" s="4"/>
      <c r="T2" s="4"/>
      <c r="U2" s="4"/>
      <c r="V2" s="4"/>
      <c r="W2" s="4"/>
      <c r="X2" s="4"/>
      <c r="Y2" s="4"/>
    </row>
    <row r="3" spans="1:25" ht="15.75" customHeight="1">
      <c r="A3" s="6"/>
      <c r="B3" s="6" t="s">
        <v>1</v>
      </c>
      <c r="C3" s="6"/>
      <c r="D3" s="6"/>
      <c r="E3" s="6"/>
      <c r="F3" s="6"/>
      <c r="G3" s="6"/>
      <c r="H3" s="6"/>
      <c r="I3" s="6"/>
      <c r="J3" s="6"/>
      <c r="K3" s="6"/>
      <c r="L3" s="6"/>
      <c r="M3" s="6"/>
      <c r="N3" s="6"/>
      <c r="O3" s="6"/>
      <c r="P3" s="6"/>
      <c r="Q3" s="6"/>
      <c r="R3" s="6"/>
      <c r="S3" s="6"/>
      <c r="T3" s="6"/>
      <c r="U3" s="6"/>
      <c r="V3" s="6"/>
      <c r="W3" s="6"/>
      <c r="X3" s="6"/>
      <c r="Y3" s="6"/>
    </row>
    <row r="4" spans="1:25" ht="15.75" customHeight="1">
      <c r="A4" s="7"/>
      <c r="B4" s="8"/>
      <c r="C4" s="4"/>
      <c r="D4" s="4"/>
      <c r="E4" s="4"/>
      <c r="F4" s="4"/>
      <c r="G4" s="4"/>
      <c r="H4" s="4"/>
      <c r="I4" s="4"/>
      <c r="J4" s="4"/>
      <c r="K4" s="4"/>
      <c r="L4" s="4"/>
      <c r="M4" s="4"/>
      <c r="N4" s="4"/>
      <c r="O4" s="4"/>
      <c r="P4" s="4"/>
      <c r="Q4" s="7"/>
      <c r="R4" s="7"/>
      <c r="S4" s="7"/>
      <c r="T4" s="7"/>
      <c r="U4" s="7"/>
      <c r="V4" s="7"/>
      <c r="W4" s="7"/>
      <c r="X4" s="7"/>
      <c r="Y4" s="7"/>
    </row>
    <row r="5" spans="1:25" ht="15.75" customHeight="1">
      <c r="A5" s="9"/>
      <c r="B5" s="9" t="s">
        <v>2</v>
      </c>
      <c r="C5" s="9"/>
      <c r="D5" s="9"/>
      <c r="E5" s="9"/>
      <c r="F5" s="9"/>
      <c r="G5" s="9"/>
      <c r="H5" s="9"/>
      <c r="I5" s="9"/>
      <c r="J5" s="9"/>
      <c r="K5" s="9"/>
      <c r="L5" s="9"/>
      <c r="M5" s="9"/>
      <c r="N5" s="9"/>
      <c r="O5" s="9"/>
      <c r="P5" s="9"/>
      <c r="Q5" s="9"/>
      <c r="R5" s="9"/>
      <c r="S5" s="9"/>
      <c r="T5" s="9"/>
      <c r="U5" s="9"/>
      <c r="V5" s="9"/>
      <c r="W5" s="9"/>
      <c r="X5" s="9"/>
      <c r="Y5" s="9"/>
    </row>
    <row r="6" spans="1:25" ht="15.75" customHeight="1">
      <c r="A6" s="10"/>
      <c r="B6" s="10"/>
      <c r="C6" s="10"/>
      <c r="D6" s="10"/>
      <c r="E6" s="10"/>
      <c r="F6" s="10"/>
      <c r="G6" s="10"/>
      <c r="H6" s="10"/>
      <c r="I6" s="10"/>
      <c r="J6" s="10"/>
      <c r="K6" s="10"/>
      <c r="L6" s="10"/>
      <c r="M6" s="10"/>
      <c r="N6" s="10"/>
      <c r="O6" s="10"/>
      <c r="P6" s="10"/>
      <c r="Q6" s="10"/>
      <c r="R6" s="10"/>
      <c r="S6" s="10"/>
      <c r="T6" s="10"/>
      <c r="U6" s="10"/>
      <c r="V6" s="10"/>
      <c r="W6" s="10"/>
      <c r="X6" s="10"/>
      <c r="Y6" s="10"/>
    </row>
    <row r="7" spans="1:25" ht="15.75" customHeight="1">
      <c r="A7" s="10"/>
      <c r="B7" s="11" t="s">
        <v>3</v>
      </c>
      <c r="C7" s="4"/>
      <c r="D7" s="4"/>
      <c r="E7" s="4"/>
      <c r="F7" s="4"/>
      <c r="G7" s="4"/>
      <c r="H7" s="4"/>
      <c r="I7" s="4"/>
      <c r="J7" s="4"/>
      <c r="K7" s="4"/>
      <c r="L7" s="4"/>
      <c r="M7" s="4"/>
      <c r="N7" s="4"/>
      <c r="O7" s="4"/>
      <c r="P7" s="4"/>
      <c r="Q7" s="4"/>
      <c r="R7" s="4"/>
      <c r="S7" s="4"/>
      <c r="T7" s="10"/>
      <c r="U7" s="10"/>
      <c r="V7" s="10"/>
      <c r="W7" s="10"/>
      <c r="X7" s="10"/>
      <c r="Y7" s="10"/>
    </row>
    <row r="8" spans="1:25" ht="15.75" customHeight="1">
      <c r="A8" s="10"/>
      <c r="B8" s="11" t="s">
        <v>4</v>
      </c>
      <c r="C8" s="4"/>
      <c r="D8" s="4"/>
      <c r="E8" s="4"/>
      <c r="F8" s="4"/>
      <c r="G8" s="4"/>
      <c r="H8" s="4"/>
      <c r="I8" s="4"/>
      <c r="J8" s="4"/>
      <c r="K8" s="4"/>
      <c r="L8" s="4"/>
      <c r="M8" s="4"/>
      <c r="N8" s="4"/>
      <c r="O8" s="4"/>
      <c r="P8" s="4"/>
      <c r="Q8" s="10"/>
      <c r="R8" s="10"/>
      <c r="S8" s="10"/>
      <c r="T8" s="10"/>
      <c r="U8" s="10"/>
      <c r="V8" s="10"/>
      <c r="W8" s="10"/>
      <c r="X8" s="10"/>
      <c r="Y8" s="10"/>
    </row>
    <row r="9" spans="1:25" ht="15.75" customHeight="1">
      <c r="A9" s="10"/>
      <c r="B9" s="11" t="s">
        <v>5</v>
      </c>
      <c r="C9" s="4"/>
      <c r="D9" s="4"/>
      <c r="E9" s="4"/>
      <c r="F9" s="4"/>
      <c r="G9" s="4"/>
      <c r="H9" s="4"/>
      <c r="I9" s="4"/>
      <c r="J9" s="4"/>
      <c r="K9" s="4"/>
      <c r="L9" s="4"/>
      <c r="M9" s="4"/>
      <c r="N9" s="4"/>
      <c r="O9" s="4"/>
      <c r="P9" s="4"/>
      <c r="Q9" s="10"/>
      <c r="R9" s="10"/>
      <c r="S9" s="10"/>
      <c r="T9" s="10"/>
      <c r="U9" s="10"/>
      <c r="V9" s="10"/>
      <c r="W9" s="10"/>
      <c r="X9" s="10"/>
      <c r="Y9" s="10"/>
    </row>
    <row r="10" spans="1:25" ht="15.75" customHeight="1">
      <c r="A10" s="10"/>
      <c r="B10" s="4"/>
      <c r="C10" s="12"/>
      <c r="D10" s="12"/>
      <c r="E10" s="12"/>
      <c r="F10" s="12"/>
      <c r="G10" s="12"/>
      <c r="H10" s="12"/>
      <c r="I10" s="12"/>
      <c r="J10" s="12"/>
      <c r="K10" s="12"/>
      <c r="L10" s="12"/>
      <c r="M10" s="12"/>
      <c r="N10" s="12"/>
      <c r="O10" s="12"/>
      <c r="P10" s="4"/>
      <c r="Q10" s="10"/>
      <c r="R10" s="10"/>
      <c r="S10" s="10"/>
      <c r="T10" s="10"/>
      <c r="U10" s="10"/>
      <c r="V10" s="10"/>
      <c r="W10" s="10"/>
      <c r="X10" s="10"/>
      <c r="Y10" s="10"/>
    </row>
    <row r="11" spans="1:25" ht="15.75" customHeight="1">
      <c r="A11" s="10"/>
      <c r="B11" s="4"/>
      <c r="C11" s="12"/>
      <c r="D11" s="12"/>
      <c r="E11" s="12"/>
      <c r="F11" s="12"/>
      <c r="G11" s="12"/>
      <c r="H11" s="12"/>
      <c r="I11" s="12"/>
      <c r="J11" s="12"/>
      <c r="K11" s="12"/>
      <c r="L11" s="12"/>
      <c r="M11" s="12"/>
      <c r="N11" s="12"/>
      <c r="O11" s="12"/>
      <c r="P11" s="4"/>
      <c r="Q11" s="10"/>
      <c r="R11" s="10"/>
      <c r="S11" s="10"/>
      <c r="T11" s="10"/>
      <c r="U11" s="10"/>
      <c r="V11" s="10"/>
      <c r="W11" s="10"/>
      <c r="X11" s="10"/>
      <c r="Y11" s="10"/>
    </row>
    <row r="12" spans="1:25" ht="15.75" customHeight="1">
      <c r="A12" s="10"/>
      <c r="B12" s="4"/>
      <c r="C12" s="4"/>
      <c r="D12" s="4"/>
      <c r="E12" s="4"/>
      <c r="F12" s="4"/>
      <c r="G12" s="4"/>
      <c r="H12" s="4"/>
      <c r="I12" s="4"/>
      <c r="J12" s="4"/>
      <c r="K12" s="4"/>
      <c r="L12" s="4"/>
      <c r="M12" s="4"/>
      <c r="N12" s="4"/>
      <c r="O12" s="4"/>
      <c r="P12" s="4"/>
      <c r="Q12" s="10"/>
      <c r="R12" s="10"/>
      <c r="S12" s="10"/>
      <c r="T12" s="10"/>
      <c r="U12" s="10"/>
      <c r="V12" s="10"/>
      <c r="W12" s="10"/>
      <c r="X12" s="10"/>
      <c r="Y12" s="10"/>
    </row>
    <row r="13" spans="1:25" ht="15.75" customHeight="1">
      <c r="A13" s="10"/>
      <c r="B13" s="11" t="s">
        <v>6</v>
      </c>
      <c r="C13" s="4"/>
      <c r="D13" s="4"/>
      <c r="E13" s="4"/>
      <c r="F13" s="4"/>
      <c r="G13" s="4"/>
      <c r="H13" s="4"/>
      <c r="I13" s="4"/>
      <c r="J13" s="4"/>
      <c r="K13" s="4"/>
      <c r="L13" s="4"/>
      <c r="M13" s="4"/>
      <c r="N13" s="4"/>
      <c r="O13" s="4"/>
      <c r="P13" s="4"/>
      <c r="Q13" s="10"/>
      <c r="R13" s="10"/>
      <c r="S13" s="10"/>
      <c r="T13" s="10"/>
      <c r="U13" s="10"/>
      <c r="V13" s="10"/>
      <c r="W13" s="10"/>
      <c r="X13" s="10"/>
      <c r="Y13" s="10"/>
    </row>
    <row r="14" spans="1:25" ht="15.75" customHeight="1">
      <c r="A14" s="13"/>
      <c r="B14" s="14" t="s">
        <v>7</v>
      </c>
      <c r="C14" s="4"/>
      <c r="D14" s="4"/>
      <c r="E14" s="4"/>
      <c r="F14" s="4"/>
      <c r="G14" s="4"/>
      <c r="H14" s="4"/>
      <c r="I14" s="4"/>
      <c r="J14" s="4"/>
      <c r="K14" s="4"/>
      <c r="L14" s="4"/>
      <c r="M14" s="4"/>
      <c r="N14" s="4"/>
      <c r="O14" s="4"/>
      <c r="P14" s="4"/>
      <c r="Q14" s="13"/>
      <c r="R14" s="13"/>
      <c r="S14" s="13"/>
      <c r="T14" s="13"/>
      <c r="U14" s="13"/>
      <c r="V14" s="13"/>
      <c r="W14" s="13"/>
      <c r="X14" s="13"/>
      <c r="Y14" s="13"/>
    </row>
    <row r="15" spans="1:25" ht="15.75" customHeight="1">
      <c r="A15" s="13"/>
      <c r="B15" s="14" t="s">
        <v>8</v>
      </c>
      <c r="C15" s="4"/>
      <c r="D15" s="4"/>
      <c r="E15" s="4"/>
      <c r="F15" s="4"/>
      <c r="G15" s="4"/>
      <c r="H15" s="4"/>
      <c r="I15" s="4"/>
      <c r="J15" s="4"/>
      <c r="K15" s="4"/>
      <c r="L15" s="4"/>
      <c r="M15" s="4"/>
      <c r="N15" s="4"/>
      <c r="O15" s="4"/>
      <c r="P15" s="4"/>
      <c r="Q15" s="13"/>
      <c r="R15" s="13"/>
      <c r="S15" s="13"/>
      <c r="T15" s="13"/>
      <c r="U15" s="13"/>
      <c r="V15" s="13"/>
      <c r="W15" s="13"/>
      <c r="X15" s="13"/>
      <c r="Y15" s="13"/>
    </row>
    <row r="16" spans="1:25" ht="15.75"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row>
    <row r="17" spans="1:25" ht="15.75" customHeight="1">
      <c r="A17" s="16"/>
      <c r="B17" s="17" t="s">
        <v>9</v>
      </c>
      <c r="C17" s="16"/>
      <c r="D17" s="16"/>
      <c r="E17" s="16"/>
      <c r="F17" s="16"/>
      <c r="G17" s="16"/>
      <c r="H17" s="16"/>
      <c r="I17" s="16"/>
      <c r="J17" s="16"/>
      <c r="K17" s="16"/>
      <c r="L17" s="16"/>
      <c r="M17" s="16"/>
      <c r="N17" s="16"/>
      <c r="O17" s="16"/>
      <c r="P17" s="16"/>
      <c r="Q17" s="16"/>
      <c r="R17" s="16"/>
      <c r="S17" s="16"/>
      <c r="T17" s="16"/>
      <c r="U17" s="16"/>
      <c r="V17" s="16"/>
      <c r="W17" s="16"/>
      <c r="X17" s="16"/>
      <c r="Y17" s="16"/>
    </row>
    <row r="18" spans="1:25" ht="15.75" customHeight="1">
      <c r="A18" s="16"/>
      <c r="B18" s="18" t="s">
        <v>10</v>
      </c>
      <c r="C18" s="16"/>
      <c r="D18" s="16"/>
      <c r="E18" s="16"/>
      <c r="F18" s="16"/>
      <c r="G18" s="16"/>
      <c r="H18" s="16"/>
      <c r="I18" s="16"/>
      <c r="J18" s="16"/>
      <c r="K18" s="16"/>
      <c r="L18" s="16"/>
      <c r="M18" s="16"/>
      <c r="N18" s="16"/>
      <c r="O18" s="16"/>
      <c r="P18" s="16"/>
      <c r="Q18" s="16"/>
      <c r="R18" s="16"/>
      <c r="S18" s="16"/>
      <c r="T18" s="16"/>
      <c r="U18" s="16"/>
      <c r="V18" s="16"/>
      <c r="W18" s="16"/>
      <c r="X18" s="16"/>
      <c r="Y18" s="16"/>
    </row>
    <row r="19" spans="1:25" ht="15.75" customHeight="1">
      <c r="A19" s="16"/>
      <c r="B19" s="18" t="s">
        <v>11</v>
      </c>
      <c r="C19" s="16"/>
      <c r="D19" s="16"/>
      <c r="E19" s="16"/>
      <c r="F19" s="16"/>
      <c r="G19" s="16"/>
      <c r="H19" s="19"/>
      <c r="I19" s="16"/>
      <c r="J19" s="16"/>
      <c r="K19" s="16"/>
      <c r="L19" s="16"/>
      <c r="M19" s="17" t="s">
        <v>12</v>
      </c>
      <c r="N19" s="16"/>
      <c r="O19" s="16"/>
      <c r="P19" s="16"/>
      <c r="Q19" s="16"/>
      <c r="R19" s="16"/>
      <c r="S19" s="16"/>
      <c r="T19" s="16"/>
      <c r="U19" s="16"/>
      <c r="V19" s="16"/>
      <c r="W19" s="16"/>
      <c r="X19" s="16"/>
      <c r="Y19" s="16"/>
    </row>
    <row r="20" spans="1:25" ht="15.75" customHeight="1">
      <c r="A20" s="20"/>
      <c r="B20" s="21"/>
      <c r="C20" s="4"/>
      <c r="D20" s="4"/>
      <c r="E20" s="4"/>
      <c r="F20" s="4"/>
      <c r="G20" s="4"/>
      <c r="H20" s="4"/>
      <c r="I20" s="4"/>
      <c r="J20" s="4"/>
      <c r="K20" s="4"/>
      <c r="L20" s="4"/>
      <c r="M20" s="4"/>
      <c r="N20" s="4"/>
      <c r="O20" s="4"/>
      <c r="P20" s="4"/>
      <c r="Q20" s="20"/>
      <c r="R20" s="20"/>
      <c r="S20" s="20"/>
      <c r="T20" s="20"/>
      <c r="U20" s="20"/>
      <c r="V20" s="20"/>
      <c r="W20" s="20"/>
      <c r="X20" s="20"/>
      <c r="Y20" s="20"/>
    </row>
    <row r="21" spans="1:25" ht="30" customHeight="1">
      <c r="A21" s="22"/>
      <c r="B21" s="23" t="s">
        <v>13</v>
      </c>
      <c r="C21" s="4"/>
      <c r="D21" s="4"/>
      <c r="E21" s="4"/>
      <c r="F21" s="4"/>
      <c r="G21" s="4"/>
      <c r="H21" s="4"/>
      <c r="I21" s="4"/>
      <c r="J21" s="4"/>
      <c r="K21" s="4"/>
      <c r="L21" s="4"/>
      <c r="M21" s="4"/>
      <c r="N21" s="4"/>
      <c r="O21" s="4"/>
      <c r="P21" s="4"/>
      <c r="Q21" s="4"/>
      <c r="R21" s="4"/>
      <c r="S21" s="4"/>
      <c r="T21" s="4"/>
      <c r="U21" s="4"/>
      <c r="V21" s="4"/>
      <c r="W21" s="4"/>
      <c r="X21" s="4"/>
      <c r="Y21" s="22"/>
    </row>
    <row r="22" spans="1:25" ht="15.75" customHeight="1">
      <c r="A22" s="15"/>
      <c r="B22" s="15"/>
      <c r="C22" s="15"/>
      <c r="D22" s="15"/>
      <c r="E22" s="15"/>
      <c r="F22" s="15"/>
      <c r="G22" s="15"/>
      <c r="H22" s="15"/>
      <c r="I22" s="15"/>
      <c r="J22" s="24"/>
      <c r="K22" s="24"/>
      <c r="L22" s="24"/>
      <c r="M22" s="25"/>
      <c r="N22" s="25"/>
      <c r="O22" s="25"/>
      <c r="P22" s="25"/>
      <c r="Q22" s="25"/>
      <c r="R22" s="25"/>
      <c r="S22" s="25"/>
      <c r="T22" s="25"/>
      <c r="U22" s="25"/>
      <c r="V22" s="25"/>
      <c r="W22" s="25"/>
      <c r="X22" s="25"/>
      <c r="Y22" s="25"/>
    </row>
    <row r="23" spans="1:25" ht="15.75" customHeight="1">
      <c r="A23" s="15"/>
      <c r="B23" s="26" t="s">
        <v>14</v>
      </c>
      <c r="C23" s="4"/>
      <c r="D23" s="4"/>
      <c r="E23" s="4"/>
      <c r="F23" s="4"/>
      <c r="G23" s="4"/>
      <c r="H23" s="4"/>
      <c r="I23" s="4"/>
      <c r="J23" s="4"/>
      <c r="K23" s="4"/>
      <c r="L23" s="4"/>
      <c r="M23" s="4"/>
      <c r="N23" s="4"/>
      <c r="O23" s="4"/>
      <c r="P23" s="4"/>
      <c r="Q23" s="4"/>
      <c r="R23" s="4"/>
      <c r="S23" s="4"/>
      <c r="T23" s="4"/>
      <c r="U23" s="4"/>
      <c r="V23" s="4"/>
      <c r="W23" s="4"/>
      <c r="X23" s="4"/>
      <c r="Y23" s="25"/>
    </row>
    <row r="24" spans="1:25" ht="15.75" customHeight="1">
      <c r="A24" s="15"/>
      <c r="B24" s="4"/>
      <c r="C24" s="12"/>
      <c r="D24" s="12"/>
      <c r="E24" s="12"/>
      <c r="F24" s="12"/>
      <c r="G24" s="12"/>
      <c r="H24" s="12"/>
      <c r="I24" s="12"/>
      <c r="J24" s="12"/>
      <c r="K24" s="12"/>
      <c r="L24" s="12"/>
      <c r="M24" s="12"/>
      <c r="N24" s="12"/>
      <c r="O24" s="12"/>
      <c r="P24" s="12"/>
      <c r="Q24" s="12"/>
      <c r="R24" s="12"/>
      <c r="S24" s="12"/>
      <c r="T24" s="12"/>
      <c r="U24" s="12"/>
      <c r="V24" s="12"/>
      <c r="W24" s="12"/>
      <c r="X24" s="4"/>
      <c r="Y24" s="25"/>
    </row>
    <row r="25" spans="1:25" ht="15.75" customHeight="1">
      <c r="A25" s="15"/>
      <c r="B25" s="4"/>
      <c r="C25" s="12"/>
      <c r="D25" s="12"/>
      <c r="E25" s="12"/>
      <c r="F25" s="12"/>
      <c r="G25" s="12"/>
      <c r="H25" s="12"/>
      <c r="I25" s="12"/>
      <c r="J25" s="12"/>
      <c r="K25" s="12"/>
      <c r="L25" s="12"/>
      <c r="M25" s="12"/>
      <c r="N25" s="12"/>
      <c r="O25" s="12"/>
      <c r="P25" s="12"/>
      <c r="Q25" s="12"/>
      <c r="R25" s="12"/>
      <c r="S25" s="12"/>
      <c r="T25" s="12"/>
      <c r="U25" s="12"/>
      <c r="V25" s="12"/>
      <c r="W25" s="12"/>
      <c r="X25" s="4"/>
      <c r="Y25" s="25"/>
    </row>
    <row r="26" spans="1:25" ht="15.75" customHeight="1">
      <c r="A26" s="15"/>
      <c r="B26" s="4"/>
      <c r="C26" s="12"/>
      <c r="D26" s="12"/>
      <c r="E26" s="12"/>
      <c r="F26" s="12"/>
      <c r="G26" s="12"/>
      <c r="H26" s="12"/>
      <c r="I26" s="12"/>
      <c r="J26" s="12"/>
      <c r="K26" s="12"/>
      <c r="L26" s="12"/>
      <c r="M26" s="12"/>
      <c r="N26" s="12"/>
      <c r="O26" s="12"/>
      <c r="P26" s="12"/>
      <c r="Q26" s="12"/>
      <c r="R26" s="12"/>
      <c r="S26" s="12"/>
      <c r="T26" s="12"/>
      <c r="U26" s="12"/>
      <c r="V26" s="12"/>
      <c r="W26" s="12"/>
      <c r="X26" s="4"/>
      <c r="Y26" s="25"/>
    </row>
    <row r="27" spans="1:25" ht="15.75" customHeight="1">
      <c r="A27" s="15"/>
      <c r="B27" s="4"/>
      <c r="C27" s="12"/>
      <c r="D27" s="12"/>
      <c r="E27" s="12"/>
      <c r="F27" s="12"/>
      <c r="G27" s="12"/>
      <c r="H27" s="12"/>
      <c r="I27" s="12"/>
      <c r="J27" s="12"/>
      <c r="K27" s="12"/>
      <c r="L27" s="12"/>
      <c r="M27" s="12"/>
      <c r="N27" s="12"/>
      <c r="O27" s="12"/>
      <c r="P27" s="12"/>
      <c r="Q27" s="12"/>
      <c r="R27" s="12"/>
      <c r="S27" s="12"/>
      <c r="T27" s="12"/>
      <c r="U27" s="12"/>
      <c r="V27" s="12"/>
      <c r="W27" s="12"/>
      <c r="X27" s="4"/>
      <c r="Y27" s="25"/>
    </row>
    <row r="28" spans="1:25" ht="15.75" customHeight="1">
      <c r="A28" s="15"/>
      <c r="B28" s="4"/>
      <c r="C28" s="12"/>
      <c r="D28" s="12"/>
      <c r="E28" s="12"/>
      <c r="F28" s="12"/>
      <c r="G28" s="12"/>
      <c r="H28" s="12"/>
      <c r="I28" s="12"/>
      <c r="J28" s="12"/>
      <c r="K28" s="12"/>
      <c r="L28" s="12"/>
      <c r="M28" s="12"/>
      <c r="N28" s="12"/>
      <c r="O28" s="12"/>
      <c r="P28" s="12"/>
      <c r="Q28" s="12"/>
      <c r="R28" s="12"/>
      <c r="S28" s="12"/>
      <c r="T28" s="12"/>
      <c r="U28" s="12"/>
      <c r="V28" s="12"/>
      <c r="W28" s="12"/>
      <c r="X28" s="4"/>
      <c r="Y28" s="25"/>
    </row>
    <row r="29" spans="1:25" ht="15.75" customHeight="1">
      <c r="A29" s="15"/>
      <c r="B29" s="4"/>
      <c r="C29" s="12"/>
      <c r="D29" s="12"/>
      <c r="E29" s="12"/>
      <c r="F29" s="12"/>
      <c r="G29" s="12"/>
      <c r="H29" s="12"/>
      <c r="I29" s="12"/>
      <c r="J29" s="12"/>
      <c r="K29" s="12"/>
      <c r="L29" s="12"/>
      <c r="M29" s="12"/>
      <c r="N29" s="12"/>
      <c r="O29" s="12"/>
      <c r="P29" s="12"/>
      <c r="Q29" s="12"/>
      <c r="R29" s="12"/>
      <c r="S29" s="12"/>
      <c r="T29" s="12"/>
      <c r="U29" s="12"/>
      <c r="V29" s="12"/>
      <c r="W29" s="12"/>
      <c r="X29" s="4"/>
      <c r="Y29" s="25"/>
    </row>
    <row r="30" spans="1:25" ht="15.75" customHeight="1">
      <c r="A30" s="15"/>
      <c r="B30" s="4"/>
      <c r="C30" s="4"/>
      <c r="D30" s="4"/>
      <c r="E30" s="4"/>
      <c r="F30" s="4"/>
      <c r="G30" s="4"/>
      <c r="H30" s="4"/>
      <c r="I30" s="4"/>
      <c r="J30" s="4"/>
      <c r="K30" s="4"/>
      <c r="L30" s="4"/>
      <c r="M30" s="4"/>
      <c r="N30" s="4"/>
      <c r="O30" s="4"/>
      <c r="P30" s="4"/>
      <c r="Q30" s="4"/>
      <c r="R30" s="4"/>
      <c r="S30" s="4"/>
      <c r="T30" s="4"/>
      <c r="U30" s="4"/>
      <c r="V30" s="4"/>
      <c r="W30" s="4"/>
      <c r="X30" s="4"/>
      <c r="Y30" s="25"/>
    </row>
    <row r="31" spans="1:25" ht="15.75" customHeight="1">
      <c r="A31" s="15"/>
      <c r="B31" s="15"/>
      <c r="C31" s="15"/>
      <c r="D31" s="15"/>
      <c r="E31" s="15"/>
      <c r="F31" s="15"/>
      <c r="G31" s="15"/>
      <c r="H31" s="15"/>
      <c r="I31" s="15"/>
      <c r="J31" s="24"/>
      <c r="K31" s="24"/>
      <c r="L31" s="24"/>
      <c r="M31" s="25"/>
      <c r="N31" s="25"/>
      <c r="O31" s="25"/>
      <c r="P31" s="25"/>
      <c r="Q31" s="25"/>
      <c r="R31" s="25"/>
      <c r="S31" s="25"/>
      <c r="T31" s="25"/>
      <c r="U31" s="25"/>
      <c r="V31" s="25"/>
      <c r="W31" s="25"/>
      <c r="X31" s="25"/>
      <c r="Y31" s="25"/>
    </row>
    <row r="32" spans="1:25" ht="15.75" customHeight="1">
      <c r="A32" s="15"/>
      <c r="B32" s="15"/>
      <c r="C32" s="15"/>
      <c r="D32" s="15"/>
      <c r="E32" s="15"/>
      <c r="F32" s="15"/>
      <c r="G32" s="15"/>
      <c r="H32" s="15"/>
      <c r="I32" s="15"/>
      <c r="J32" s="24"/>
      <c r="K32" s="24"/>
      <c r="L32" s="24"/>
      <c r="M32" s="25"/>
      <c r="N32" s="25"/>
      <c r="O32" s="25"/>
      <c r="P32" s="25"/>
      <c r="Q32" s="25"/>
      <c r="R32" s="25"/>
      <c r="S32" s="25"/>
      <c r="T32" s="25"/>
      <c r="U32" s="25"/>
      <c r="V32" s="25"/>
      <c r="W32" s="25"/>
      <c r="X32" s="25"/>
      <c r="Y32" s="25"/>
    </row>
    <row r="33" spans="1:25" ht="32.25" customHeight="1">
      <c r="A33" s="27"/>
      <c r="B33" s="27"/>
      <c r="C33" s="28"/>
      <c r="D33" s="29" t="s">
        <v>15</v>
      </c>
      <c r="E33" s="4"/>
      <c r="F33" s="4"/>
      <c r="G33" s="4"/>
      <c r="H33" s="28"/>
      <c r="I33" s="27"/>
      <c r="J33" s="28"/>
      <c r="K33" s="30" t="s">
        <v>16</v>
      </c>
      <c r="L33" s="4"/>
      <c r="M33" s="4"/>
      <c r="N33" s="4"/>
      <c r="O33" s="4"/>
      <c r="P33" s="28"/>
      <c r="Q33" s="31"/>
      <c r="R33" s="28"/>
      <c r="S33" s="30" t="s">
        <v>17</v>
      </c>
      <c r="T33" s="4"/>
      <c r="U33" s="4"/>
      <c r="V33" s="4"/>
      <c r="W33" s="28"/>
      <c r="X33" s="31"/>
      <c r="Y33" s="31"/>
    </row>
    <row r="34" spans="1:25" ht="9.75" customHeight="1">
      <c r="A34" s="15"/>
      <c r="B34" s="15"/>
      <c r="C34" s="32"/>
      <c r="D34" s="33"/>
      <c r="E34" s="33"/>
      <c r="F34" s="33"/>
      <c r="G34" s="33"/>
      <c r="H34" s="32"/>
      <c r="I34" s="15"/>
      <c r="J34" s="32"/>
      <c r="K34" s="34"/>
      <c r="L34" s="34"/>
      <c r="M34" s="34"/>
      <c r="N34" s="34"/>
      <c r="O34" s="34"/>
      <c r="P34" s="32"/>
      <c r="Q34" s="25"/>
      <c r="R34" s="32"/>
      <c r="S34" s="35"/>
      <c r="T34" s="35"/>
      <c r="U34" s="35"/>
      <c r="V34" s="35"/>
      <c r="W34" s="32"/>
      <c r="X34" s="25"/>
      <c r="Y34" s="25"/>
    </row>
    <row r="35" spans="1:25" ht="226.5" customHeight="1">
      <c r="A35" s="15"/>
      <c r="B35" s="15"/>
      <c r="C35" s="36"/>
      <c r="D35" s="26" t="s">
        <v>18</v>
      </c>
      <c r="E35" s="4"/>
      <c r="F35" s="4"/>
      <c r="G35" s="4"/>
      <c r="H35" s="36"/>
      <c r="I35" s="15"/>
      <c r="J35" s="36"/>
      <c r="K35" s="26" t="s">
        <v>19</v>
      </c>
      <c r="L35" s="4"/>
      <c r="M35" s="4"/>
      <c r="N35" s="4"/>
      <c r="O35" s="4"/>
      <c r="P35" s="36"/>
      <c r="Q35" s="25"/>
      <c r="R35" s="36"/>
      <c r="S35" s="26" t="s">
        <v>20</v>
      </c>
      <c r="T35" s="4"/>
      <c r="U35" s="4"/>
      <c r="V35" s="4"/>
      <c r="W35" s="36"/>
      <c r="X35" s="25"/>
      <c r="Y35" s="25"/>
    </row>
    <row r="36" spans="1:25" ht="1.5" customHeight="1">
      <c r="A36" s="15"/>
      <c r="B36" s="15"/>
      <c r="C36" s="37"/>
      <c r="D36" s="37"/>
      <c r="E36" s="37"/>
      <c r="F36" s="37"/>
      <c r="G36" s="37"/>
      <c r="H36" s="37"/>
      <c r="I36" s="15"/>
      <c r="J36" s="37"/>
      <c r="K36" s="37"/>
      <c r="L36" s="37"/>
      <c r="M36" s="37"/>
      <c r="N36" s="37"/>
      <c r="O36" s="37"/>
      <c r="P36" s="37"/>
      <c r="Q36" s="25"/>
      <c r="R36" s="37"/>
      <c r="S36" s="38"/>
      <c r="T36" s="38"/>
      <c r="U36" s="38"/>
      <c r="V36" s="38"/>
      <c r="W36" s="37"/>
      <c r="X36" s="25"/>
      <c r="Y36" s="25"/>
    </row>
    <row r="37" spans="1:25" ht="15.75" customHeight="1">
      <c r="A37" s="15"/>
      <c r="B37" s="15"/>
      <c r="C37" s="25"/>
      <c r="D37" s="25"/>
      <c r="E37" s="25"/>
      <c r="F37" s="25"/>
      <c r="G37" s="25"/>
      <c r="H37" s="25"/>
      <c r="I37" s="15"/>
      <c r="J37" s="25"/>
      <c r="K37" s="25"/>
      <c r="L37" s="25"/>
      <c r="M37" s="25"/>
      <c r="N37" s="25"/>
      <c r="O37" s="25"/>
      <c r="P37" s="25"/>
      <c r="Q37" s="25"/>
      <c r="R37" s="25"/>
      <c r="S37" s="25"/>
      <c r="T37" s="25"/>
      <c r="U37" s="25"/>
      <c r="V37" s="25"/>
      <c r="W37" s="25"/>
      <c r="X37" s="25"/>
      <c r="Y37" s="25"/>
    </row>
    <row r="38" spans="1:25" ht="15.75" customHeight="1">
      <c r="A38" s="15"/>
      <c r="B38" s="15"/>
      <c r="C38" s="25"/>
      <c r="D38" s="25"/>
      <c r="E38" s="25"/>
      <c r="F38" s="25"/>
      <c r="G38" s="25"/>
      <c r="H38" s="25"/>
      <c r="I38" s="15"/>
      <c r="J38" s="25"/>
      <c r="K38" s="25"/>
      <c r="L38" s="25"/>
      <c r="M38" s="25"/>
      <c r="N38" s="25"/>
      <c r="O38" s="25"/>
      <c r="P38" s="25"/>
      <c r="Q38" s="25"/>
      <c r="R38" s="25"/>
      <c r="S38" s="25"/>
      <c r="T38" s="25"/>
      <c r="U38" s="25"/>
      <c r="V38" s="25"/>
      <c r="W38" s="25"/>
      <c r="X38" s="25"/>
      <c r="Y38" s="25"/>
    </row>
    <row r="39" spans="1:25" ht="31.5" customHeight="1">
      <c r="A39" s="27"/>
      <c r="B39" s="27"/>
      <c r="C39" s="31"/>
      <c r="D39" s="31"/>
      <c r="E39" s="31"/>
      <c r="F39" s="39"/>
      <c r="G39" s="30" t="s">
        <v>21</v>
      </c>
      <c r="H39" s="4"/>
      <c r="I39" s="4"/>
      <c r="J39" s="4"/>
      <c r="K39" s="4"/>
      <c r="L39" s="39"/>
      <c r="M39" s="31"/>
      <c r="N39" s="39"/>
      <c r="O39" s="30" t="s">
        <v>22</v>
      </c>
      <c r="P39" s="4"/>
      <c r="Q39" s="4"/>
      <c r="R39" s="4"/>
      <c r="S39" s="4"/>
      <c r="T39" s="39"/>
      <c r="U39" s="31"/>
      <c r="V39" s="31"/>
      <c r="W39" s="31"/>
      <c r="X39" s="31"/>
      <c r="Y39" s="31"/>
    </row>
    <row r="40" spans="1:25" ht="7.5" customHeight="1">
      <c r="A40" s="15"/>
      <c r="B40" s="15"/>
      <c r="C40" s="25"/>
      <c r="D40" s="25"/>
      <c r="E40" s="25"/>
      <c r="F40" s="16"/>
      <c r="G40" s="35"/>
      <c r="H40" s="35"/>
      <c r="I40" s="35"/>
      <c r="J40" s="35"/>
      <c r="K40" s="35"/>
      <c r="L40" s="16"/>
      <c r="M40" s="25"/>
      <c r="N40" s="16"/>
      <c r="O40" s="35"/>
      <c r="P40" s="35"/>
      <c r="Q40" s="35"/>
      <c r="R40" s="35"/>
      <c r="S40" s="35"/>
      <c r="T40" s="16"/>
      <c r="U40" s="25"/>
      <c r="V40" s="25"/>
      <c r="W40" s="25"/>
      <c r="X40" s="25"/>
      <c r="Y40" s="25"/>
    </row>
    <row r="41" spans="1:25" ht="15.75" customHeight="1">
      <c r="A41" s="15"/>
      <c r="B41" s="15"/>
      <c r="C41" s="25"/>
      <c r="D41" s="25"/>
      <c r="E41" s="25"/>
      <c r="F41" s="40"/>
      <c r="G41" s="26" t="s">
        <v>23</v>
      </c>
      <c r="H41" s="4"/>
      <c r="I41" s="4"/>
      <c r="J41" s="4"/>
      <c r="K41" s="4"/>
      <c r="L41" s="40"/>
      <c r="M41" s="25"/>
      <c r="N41" s="40"/>
      <c r="O41" s="26" t="s">
        <v>24</v>
      </c>
      <c r="P41" s="4"/>
      <c r="Q41" s="4"/>
      <c r="R41" s="4"/>
      <c r="S41" s="4"/>
      <c r="T41" s="40"/>
      <c r="U41" s="25"/>
      <c r="V41" s="25"/>
      <c r="W41" s="25"/>
      <c r="X41" s="25"/>
      <c r="Y41" s="25"/>
    </row>
    <row r="42" spans="1:25" ht="1.5" customHeight="1">
      <c r="A42" s="15"/>
      <c r="B42" s="15"/>
      <c r="C42" s="25"/>
      <c r="D42" s="25"/>
      <c r="E42" s="25"/>
      <c r="F42" s="38"/>
      <c r="G42" s="38"/>
      <c r="H42" s="38"/>
      <c r="I42" s="38"/>
      <c r="J42" s="38"/>
      <c r="K42" s="38"/>
      <c r="L42" s="38"/>
      <c r="M42" s="25"/>
      <c r="N42" s="38"/>
      <c r="O42" s="38"/>
      <c r="P42" s="38"/>
      <c r="Q42" s="38"/>
      <c r="R42" s="38"/>
      <c r="S42" s="38"/>
      <c r="T42" s="38"/>
      <c r="U42" s="25"/>
      <c r="V42" s="25"/>
      <c r="W42" s="25"/>
      <c r="X42" s="25"/>
      <c r="Y42" s="25"/>
    </row>
    <row r="43" spans="1:25" ht="15.75" customHeight="1">
      <c r="A43" s="15"/>
      <c r="B43" s="15"/>
      <c r="C43" s="25"/>
      <c r="D43" s="25"/>
      <c r="E43" s="25"/>
      <c r="F43" s="25"/>
      <c r="G43" s="25"/>
      <c r="H43" s="25"/>
      <c r="I43" s="15"/>
      <c r="J43" s="25"/>
      <c r="K43" s="25"/>
      <c r="L43" s="25"/>
      <c r="M43" s="25"/>
      <c r="N43" s="25"/>
      <c r="O43" s="25"/>
      <c r="P43" s="25"/>
      <c r="Q43" s="25"/>
      <c r="R43" s="25"/>
      <c r="S43" s="25"/>
      <c r="T43" s="25"/>
      <c r="U43" s="25"/>
      <c r="V43" s="25"/>
      <c r="W43" s="25"/>
      <c r="X43" s="25"/>
      <c r="Y43" s="25"/>
    </row>
    <row r="44" spans="1:25" ht="15.75" customHeight="1"/>
    <row r="45" spans="1:25" ht="15.75" customHeight="1"/>
    <row r="46" spans="1:25" ht="15.75" customHeight="1"/>
    <row r="47" spans="1:25" ht="15.75" customHeight="1"/>
    <row r="48" spans="1:2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EhRS+xD6Vldkvqd2i6PA3QF+QaV0kZsRfOCnR7QErHq/KGG++S+18rYjE/oNeR8bsDxdjmgkZBvh74eRNdGdZw==" saltValue="tT3rTy5mlGSTwEqJiCsKWg==" spinCount="100000" sheet="1" objects="1" scenarios="1"/>
  <mergeCells count="22">
    <mergeCell ref="S35:V35"/>
    <mergeCell ref="G39:K39"/>
    <mergeCell ref="O39:S39"/>
    <mergeCell ref="G41:K41"/>
    <mergeCell ref="O41:S41"/>
    <mergeCell ref="B9:P12"/>
    <mergeCell ref="B13:P13"/>
    <mergeCell ref="D33:G33"/>
    <mergeCell ref="D35:G35"/>
    <mergeCell ref="K35:O35"/>
    <mergeCell ref="B14:P14"/>
    <mergeCell ref="B15:P15"/>
    <mergeCell ref="B20:P20"/>
    <mergeCell ref="B21:X21"/>
    <mergeCell ref="B23:X30"/>
    <mergeCell ref="K33:O33"/>
    <mergeCell ref="S33:V33"/>
    <mergeCell ref="A1:D2"/>
    <mergeCell ref="E1:Y2"/>
    <mergeCell ref="B4:P4"/>
    <mergeCell ref="B7:S7"/>
    <mergeCell ref="B8:P8"/>
  </mergeCells>
  <pageMargins left="0.511811024" right="0.511811024"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1000"/>
  <sheetViews>
    <sheetView showGridLines="0" workbookViewId="0">
      <pane ySplit="2" topLeftCell="B3" activePane="bottomLeft" state="frozen"/>
      <selection pane="bottomLeft" activeCell="D16" sqref="D16"/>
    </sheetView>
  </sheetViews>
  <sheetFormatPr defaultColWidth="12.5703125" defaultRowHeight="15" customHeight="1"/>
  <cols>
    <col min="1" max="1" width="3.5703125" customWidth="1"/>
    <col min="2" max="2" width="18.7109375" customWidth="1"/>
    <col min="3" max="3" width="14.28515625" customWidth="1"/>
    <col min="4" max="4" width="17.140625" customWidth="1"/>
    <col min="5" max="5" width="12.5703125" customWidth="1"/>
    <col min="6" max="6" width="14" customWidth="1"/>
    <col min="7" max="7" width="1.140625" hidden="1" customWidth="1"/>
    <col min="8" max="8" width="1.28515625" hidden="1" customWidth="1"/>
    <col min="9" max="9" width="1" customWidth="1"/>
    <col min="10" max="10" width="18.85546875" customWidth="1"/>
    <col min="11" max="11" width="15.140625" customWidth="1"/>
    <col min="12" max="12" width="12.7109375" customWidth="1"/>
    <col min="13" max="14" width="11.42578125" customWidth="1"/>
    <col min="16" max="16" width="24.28515625" customWidth="1"/>
    <col min="17" max="17" width="2.140625" customWidth="1"/>
  </cols>
  <sheetData>
    <row r="1" spans="1:17" ht="15.75" customHeight="1">
      <c r="A1" s="3"/>
      <c r="B1" s="4"/>
      <c r="C1" s="4"/>
      <c r="D1" s="5" t="s">
        <v>0</v>
      </c>
      <c r="E1" s="4"/>
      <c r="F1" s="4"/>
      <c r="G1" s="4"/>
      <c r="H1" s="4"/>
      <c r="I1" s="4"/>
      <c r="J1" s="4"/>
      <c r="K1" s="4"/>
      <c r="L1" s="4"/>
      <c r="M1" s="4"/>
      <c r="N1" s="4"/>
      <c r="O1" s="4"/>
      <c r="P1" s="41"/>
      <c r="Q1" s="41"/>
    </row>
    <row r="2" spans="1:17" ht="57.75" customHeight="1">
      <c r="A2" s="4"/>
      <c r="B2" s="4"/>
      <c r="C2" s="4"/>
      <c r="D2" s="4"/>
      <c r="E2" s="4"/>
      <c r="F2" s="4"/>
      <c r="G2" s="4"/>
      <c r="H2" s="4"/>
      <c r="I2" s="4"/>
      <c r="J2" s="4"/>
      <c r="K2" s="4"/>
      <c r="L2" s="4"/>
      <c r="M2" s="4"/>
      <c r="N2" s="4"/>
      <c r="O2" s="4"/>
      <c r="P2" s="41"/>
      <c r="Q2" s="41"/>
    </row>
    <row r="3" spans="1:17" ht="15.75" customHeight="1">
      <c r="A3" s="6"/>
      <c r="B3" s="6" t="s">
        <v>1</v>
      </c>
      <c r="C3" s="6"/>
      <c r="D3" s="6"/>
      <c r="E3" s="6"/>
      <c r="F3" s="6"/>
      <c r="G3" s="6"/>
      <c r="H3" s="6"/>
      <c r="I3" s="6"/>
      <c r="J3" s="6"/>
      <c r="K3" s="6"/>
      <c r="L3" s="6"/>
      <c r="M3" s="6"/>
      <c r="N3" s="6"/>
      <c r="O3" s="6"/>
      <c r="P3" s="6"/>
      <c r="Q3" s="6"/>
    </row>
    <row r="4" spans="1:17" ht="15.75" customHeight="1">
      <c r="A4" s="15"/>
      <c r="B4" s="42"/>
      <c r="C4" s="4"/>
      <c r="D4" s="4"/>
      <c r="E4" s="4"/>
      <c r="F4" s="4"/>
      <c r="G4" s="4"/>
      <c r="H4" s="4"/>
      <c r="I4" s="4"/>
      <c r="J4" s="4"/>
      <c r="K4" s="4"/>
      <c r="L4" s="4"/>
      <c r="M4" s="4"/>
      <c r="N4" s="4"/>
      <c r="O4" s="4"/>
      <c r="P4" s="4"/>
      <c r="Q4" s="15"/>
    </row>
    <row r="5" spans="1:17" ht="15.75" customHeight="1">
      <c r="A5" s="43"/>
      <c r="B5" s="44" t="s">
        <v>25</v>
      </c>
      <c r="C5" s="4"/>
      <c r="D5" s="4"/>
      <c r="E5" s="4"/>
      <c r="F5" s="4"/>
      <c r="G5" s="4"/>
      <c r="H5" s="4"/>
      <c r="I5" s="4"/>
      <c r="J5" s="4"/>
      <c r="K5" s="4"/>
      <c r="L5" s="4"/>
      <c r="M5" s="4"/>
      <c r="N5" s="4"/>
      <c r="O5" s="4"/>
      <c r="P5" s="43"/>
      <c r="Q5" s="43"/>
    </row>
    <row r="6" spans="1:17" ht="15.75" customHeight="1">
      <c r="A6" s="43"/>
      <c r="B6" s="4"/>
      <c r="C6" s="4"/>
      <c r="D6" s="4"/>
      <c r="E6" s="4"/>
      <c r="F6" s="4"/>
      <c r="G6" s="4"/>
      <c r="H6" s="4"/>
      <c r="I6" s="4"/>
      <c r="J6" s="4"/>
      <c r="K6" s="4"/>
      <c r="L6" s="4"/>
      <c r="M6" s="4"/>
      <c r="N6" s="4"/>
      <c r="O6" s="4"/>
      <c r="P6" s="43"/>
      <c r="Q6" s="43"/>
    </row>
    <row r="7" spans="1:17" ht="15.75" customHeight="1">
      <c r="A7" s="45"/>
      <c r="B7" s="46" t="s">
        <v>26</v>
      </c>
      <c r="C7" s="4"/>
      <c r="D7" s="4"/>
      <c r="E7" s="4"/>
      <c r="F7" s="4"/>
      <c r="G7" s="4"/>
      <c r="H7" s="4"/>
      <c r="I7" s="4"/>
      <c r="J7" s="4"/>
      <c r="K7" s="4"/>
      <c r="L7" s="4"/>
      <c r="M7" s="4"/>
      <c r="N7" s="4"/>
      <c r="O7" s="4"/>
      <c r="P7" s="4"/>
      <c r="Q7" s="45"/>
    </row>
    <row r="8" spans="1:17" ht="15.75" customHeight="1">
      <c r="A8" s="45"/>
      <c r="B8" s="4"/>
      <c r="C8" s="4"/>
      <c r="D8" s="4"/>
      <c r="E8" s="4"/>
      <c r="F8" s="4"/>
      <c r="G8" s="4"/>
      <c r="H8" s="4"/>
      <c r="I8" s="4"/>
      <c r="J8" s="4"/>
      <c r="K8" s="4"/>
      <c r="L8" s="4"/>
      <c r="M8" s="4"/>
      <c r="N8" s="4"/>
      <c r="O8" s="4"/>
      <c r="P8" s="4"/>
      <c r="Q8" s="45"/>
    </row>
    <row r="9" spans="1:17" ht="49.5" customHeight="1">
      <c r="A9" s="47"/>
      <c r="B9" s="48" t="s">
        <v>27</v>
      </c>
      <c r="C9" s="49">
        <v>0.2</v>
      </c>
      <c r="D9" s="50"/>
      <c r="E9" s="15"/>
      <c r="F9" s="15"/>
      <c r="G9" s="50"/>
      <c r="H9" s="50"/>
      <c r="I9" s="50"/>
      <c r="J9" s="50"/>
      <c r="K9" s="50"/>
      <c r="L9" s="7"/>
      <c r="M9" s="50"/>
      <c r="N9" s="50"/>
      <c r="O9" s="15"/>
      <c r="P9" s="50"/>
      <c r="Q9" s="50"/>
    </row>
    <row r="10" spans="1:17" ht="46.5" customHeight="1">
      <c r="A10" s="51"/>
      <c r="B10" s="52" t="s">
        <v>28</v>
      </c>
      <c r="C10" s="53" t="s">
        <v>29</v>
      </c>
      <c r="D10" s="53" t="s">
        <v>30</v>
      </c>
      <c r="E10" s="53" t="s">
        <v>31</v>
      </c>
      <c r="F10" s="53" t="s">
        <v>32</v>
      </c>
      <c r="G10" s="54"/>
      <c r="H10" s="50"/>
      <c r="I10" s="50"/>
      <c r="J10" s="55" t="s">
        <v>33</v>
      </c>
      <c r="K10" s="53" t="s">
        <v>34</v>
      </c>
      <c r="L10" s="52" t="s">
        <v>35</v>
      </c>
      <c r="M10" s="53" t="s">
        <v>36</v>
      </c>
      <c r="N10" s="53" t="s">
        <v>37</v>
      </c>
      <c r="O10" s="52" t="s">
        <v>38</v>
      </c>
      <c r="P10" s="53" t="s">
        <v>39</v>
      </c>
      <c r="Q10" s="50"/>
    </row>
    <row r="11" spans="1:17" ht="15.75" customHeight="1">
      <c r="A11" s="7"/>
      <c r="B11" s="56" t="s">
        <v>40</v>
      </c>
      <c r="C11" s="57">
        <v>30</v>
      </c>
      <c r="D11" s="57">
        <v>10</v>
      </c>
      <c r="E11" s="57">
        <v>60</v>
      </c>
      <c r="F11" s="58">
        <v>1</v>
      </c>
      <c r="G11" s="59"/>
      <c r="H11" s="50"/>
      <c r="I11" s="50"/>
      <c r="J11" s="60" t="str">
        <f t="shared" ref="J11:J16" si="0">IF(INDEX(D11,0) = "", "Aguardando",IF((N11/K11)&gt;C$9,"SIM",IF((N11/K11)&lt; C$9,"NÃO")))</f>
        <v>SIM</v>
      </c>
      <c r="K11" s="59">
        <f t="shared" ref="K11:K16" si="1">IF(F11="",C11+D11,IF(F11=1,C11+D11,IF(F11&gt;1,(C11*INDEX(F11,0))+D11)))</f>
        <v>40</v>
      </c>
      <c r="L11" s="57">
        <f t="shared" ref="L11:L16" si="2">IF(INDEX(J11,0)="Aguardando","Aguardando",IF(J11="SIM",K11,IF(J11="NÃO",K11-D11)))</f>
        <v>40</v>
      </c>
      <c r="M11" s="59">
        <f t="shared" ref="M11:M16" si="3">IF(F11="",E11,IF(F11=1,E11,IF(F11&gt;1,E11 * INDEX(F11,0))))</f>
        <v>60</v>
      </c>
      <c r="N11" s="57">
        <f t="shared" ref="N11:N17" si="4">M11-K11</f>
        <v>20</v>
      </c>
      <c r="O11" s="57">
        <f t="shared" ref="O11:O16" si="5">IF(INDEX(L11,0) = "Aguardando", "Aguardando", M11-L11)</f>
        <v>20</v>
      </c>
      <c r="P11" s="61">
        <f t="shared" ref="P11:P16" si="6">IF(E11 = 0, "Aguardando", O11/L11)</f>
        <v>0.5</v>
      </c>
      <c r="Q11" s="50"/>
    </row>
    <row r="12" spans="1:17" ht="15.75" customHeight="1">
      <c r="A12" s="7"/>
      <c r="B12" s="56" t="s">
        <v>40</v>
      </c>
      <c r="C12" s="57"/>
      <c r="D12" s="57"/>
      <c r="E12" s="57"/>
      <c r="F12" s="58"/>
      <c r="G12" s="59"/>
      <c r="H12" s="50"/>
      <c r="I12" s="50"/>
      <c r="J12" s="60" t="str">
        <f t="shared" si="0"/>
        <v>Aguardando</v>
      </c>
      <c r="K12" s="59">
        <f t="shared" si="1"/>
        <v>0</v>
      </c>
      <c r="L12" s="57" t="str">
        <f t="shared" si="2"/>
        <v>Aguardando</v>
      </c>
      <c r="M12" s="59">
        <f t="shared" si="3"/>
        <v>0</v>
      </c>
      <c r="N12" s="57">
        <f t="shared" si="4"/>
        <v>0</v>
      </c>
      <c r="O12" s="57" t="str">
        <f t="shared" si="5"/>
        <v>Aguardando</v>
      </c>
      <c r="P12" s="61" t="str">
        <f t="shared" si="6"/>
        <v>Aguardando</v>
      </c>
      <c r="Q12" s="50"/>
    </row>
    <row r="13" spans="1:17" ht="15.75" customHeight="1">
      <c r="A13" s="7"/>
      <c r="B13" s="56" t="s">
        <v>41</v>
      </c>
      <c r="C13" s="57"/>
      <c r="D13" s="57"/>
      <c r="E13" s="57"/>
      <c r="F13" s="58"/>
      <c r="G13" s="59"/>
      <c r="H13" s="50"/>
      <c r="I13" s="50"/>
      <c r="J13" s="60" t="str">
        <f t="shared" si="0"/>
        <v>Aguardando</v>
      </c>
      <c r="K13" s="59">
        <f t="shared" si="1"/>
        <v>0</v>
      </c>
      <c r="L13" s="57" t="str">
        <f t="shared" si="2"/>
        <v>Aguardando</v>
      </c>
      <c r="M13" s="59">
        <f t="shared" si="3"/>
        <v>0</v>
      </c>
      <c r="N13" s="57">
        <f t="shared" si="4"/>
        <v>0</v>
      </c>
      <c r="O13" s="57" t="str">
        <f t="shared" si="5"/>
        <v>Aguardando</v>
      </c>
      <c r="P13" s="61" t="str">
        <f t="shared" si="6"/>
        <v>Aguardando</v>
      </c>
      <c r="Q13" s="50"/>
    </row>
    <row r="14" spans="1:17" ht="15.75" customHeight="1">
      <c r="A14" s="7"/>
      <c r="B14" s="56" t="s">
        <v>42</v>
      </c>
      <c r="C14" s="57"/>
      <c r="D14" s="57"/>
      <c r="E14" s="57"/>
      <c r="F14" s="58"/>
      <c r="G14" s="59"/>
      <c r="H14" s="50"/>
      <c r="I14" s="50"/>
      <c r="J14" s="60" t="str">
        <f t="shared" si="0"/>
        <v>Aguardando</v>
      </c>
      <c r="K14" s="59">
        <f t="shared" si="1"/>
        <v>0</v>
      </c>
      <c r="L14" s="57" t="str">
        <f t="shared" si="2"/>
        <v>Aguardando</v>
      </c>
      <c r="M14" s="59">
        <f t="shared" si="3"/>
        <v>0</v>
      </c>
      <c r="N14" s="57">
        <f t="shared" si="4"/>
        <v>0</v>
      </c>
      <c r="O14" s="58" t="str">
        <f t="shared" si="5"/>
        <v>Aguardando</v>
      </c>
      <c r="P14" s="61" t="str">
        <f t="shared" si="6"/>
        <v>Aguardando</v>
      </c>
      <c r="Q14" s="50"/>
    </row>
    <row r="15" spans="1:17" ht="15.75" customHeight="1">
      <c r="A15" s="7"/>
      <c r="B15" s="56" t="s">
        <v>43</v>
      </c>
      <c r="C15" s="57"/>
      <c r="D15" s="57"/>
      <c r="E15" s="57"/>
      <c r="F15" s="58"/>
      <c r="G15" s="59"/>
      <c r="H15" s="50"/>
      <c r="I15" s="50"/>
      <c r="J15" s="60" t="str">
        <f t="shared" si="0"/>
        <v>Aguardando</v>
      </c>
      <c r="K15" s="59">
        <f t="shared" si="1"/>
        <v>0</v>
      </c>
      <c r="L15" s="57" t="str">
        <f t="shared" si="2"/>
        <v>Aguardando</v>
      </c>
      <c r="M15" s="59">
        <f t="shared" si="3"/>
        <v>0</v>
      </c>
      <c r="N15" s="57">
        <f t="shared" si="4"/>
        <v>0</v>
      </c>
      <c r="O15" s="57" t="str">
        <f t="shared" si="5"/>
        <v>Aguardando</v>
      </c>
      <c r="P15" s="61" t="str">
        <f t="shared" si="6"/>
        <v>Aguardando</v>
      </c>
      <c r="Q15" s="50"/>
    </row>
    <row r="16" spans="1:17" ht="15.75" customHeight="1">
      <c r="A16" s="7"/>
      <c r="B16" s="56" t="s">
        <v>44</v>
      </c>
      <c r="C16" s="57"/>
      <c r="D16" s="57"/>
      <c r="E16" s="57"/>
      <c r="F16" s="58"/>
      <c r="G16" s="59"/>
      <c r="H16" s="50"/>
      <c r="I16" s="50"/>
      <c r="J16" s="60" t="str">
        <f t="shared" si="0"/>
        <v>Aguardando</v>
      </c>
      <c r="K16" s="59">
        <f t="shared" si="1"/>
        <v>0</v>
      </c>
      <c r="L16" s="57" t="str">
        <f t="shared" si="2"/>
        <v>Aguardando</v>
      </c>
      <c r="M16" s="59">
        <f t="shared" si="3"/>
        <v>0</v>
      </c>
      <c r="N16" s="57">
        <f t="shared" si="4"/>
        <v>0</v>
      </c>
      <c r="O16" s="58" t="str">
        <f t="shared" si="5"/>
        <v>Aguardando</v>
      </c>
      <c r="P16" s="61" t="str">
        <f t="shared" si="6"/>
        <v>Aguardando</v>
      </c>
      <c r="Q16" s="50"/>
    </row>
    <row r="17" spans="1:17" ht="15.75" customHeight="1">
      <c r="A17" s="62"/>
      <c r="B17" s="62"/>
      <c r="C17" s="63"/>
      <c r="D17" s="62"/>
      <c r="E17" s="62"/>
      <c r="F17" s="63"/>
      <c r="G17" s="24"/>
      <c r="H17" s="50"/>
      <c r="I17" s="64" t="s">
        <v>45</v>
      </c>
      <c r="J17" s="4"/>
      <c r="K17" s="65">
        <f t="shared" ref="K17:M17" si="7">SUM(K11:K16)</f>
        <v>40</v>
      </c>
      <c r="L17" s="66">
        <f t="shared" si="7"/>
        <v>40</v>
      </c>
      <c r="M17" s="66">
        <f t="shared" si="7"/>
        <v>60</v>
      </c>
      <c r="N17" s="66">
        <f t="shared" si="4"/>
        <v>20</v>
      </c>
      <c r="O17" s="66">
        <f>M17-L17</f>
        <v>20</v>
      </c>
      <c r="P17" s="67"/>
      <c r="Q17" s="50"/>
    </row>
    <row r="18" spans="1:17" ht="15.75" customHeight="1">
      <c r="A18" s="15"/>
      <c r="B18" s="15"/>
      <c r="C18" s="15"/>
      <c r="D18" s="15"/>
      <c r="E18" s="15"/>
      <c r="F18" s="15"/>
      <c r="G18" s="24"/>
      <c r="H18" s="50"/>
      <c r="I18" s="50"/>
      <c r="J18" s="24"/>
      <c r="K18" s="24"/>
      <c r="L18" s="24"/>
      <c r="M18" s="24"/>
      <c r="N18" s="24"/>
      <c r="O18" s="24"/>
      <c r="P18" s="24"/>
      <c r="Q18" s="50"/>
    </row>
    <row r="19" spans="1:17" ht="15.75" customHeight="1">
      <c r="A19" s="20"/>
      <c r="B19" s="20"/>
      <c r="C19" s="20"/>
      <c r="D19" s="20"/>
      <c r="E19" s="20"/>
      <c r="F19" s="20"/>
      <c r="G19" s="20"/>
      <c r="H19" s="50"/>
      <c r="I19" s="50"/>
      <c r="J19" s="26" t="s">
        <v>46</v>
      </c>
      <c r="K19" s="4"/>
      <c r="L19" s="4"/>
      <c r="M19" s="4"/>
      <c r="N19" s="4"/>
      <c r="O19" s="4"/>
      <c r="P19" s="4"/>
      <c r="Q19" s="25"/>
    </row>
    <row r="20" spans="1:17" ht="15.75" customHeight="1">
      <c r="A20" s="20"/>
      <c r="B20" s="20"/>
      <c r="C20" s="20"/>
      <c r="D20" s="20"/>
      <c r="E20" s="20"/>
      <c r="F20" s="20"/>
      <c r="G20" s="68"/>
      <c r="H20" s="50"/>
      <c r="I20" s="50"/>
      <c r="J20" s="4"/>
      <c r="K20" s="12"/>
      <c r="L20" s="12"/>
      <c r="M20" s="12"/>
      <c r="N20" s="12"/>
      <c r="O20" s="12"/>
      <c r="P20" s="4"/>
      <c r="Q20" s="25"/>
    </row>
    <row r="21" spans="1:17" ht="15.75" customHeight="1">
      <c r="A21" s="20"/>
      <c r="B21" s="20"/>
      <c r="C21" s="20"/>
      <c r="D21" s="20"/>
      <c r="E21" s="20"/>
      <c r="F21" s="20"/>
      <c r="G21" s="68"/>
      <c r="H21" s="50"/>
      <c r="I21" s="50"/>
      <c r="J21" s="4"/>
      <c r="K21" s="12"/>
      <c r="L21" s="12"/>
      <c r="M21" s="12"/>
      <c r="N21" s="12"/>
      <c r="O21" s="12"/>
      <c r="P21" s="4"/>
      <c r="Q21" s="25"/>
    </row>
    <row r="22" spans="1:17" ht="15.75" customHeight="1">
      <c r="A22" s="20"/>
      <c r="B22" s="20"/>
      <c r="C22" s="20"/>
      <c r="D22" s="20"/>
      <c r="E22" s="20"/>
      <c r="F22" s="20"/>
      <c r="G22" s="68"/>
      <c r="H22" s="50"/>
      <c r="I22" s="50"/>
      <c r="J22" s="4"/>
      <c r="K22" s="12"/>
      <c r="L22" s="12"/>
      <c r="M22" s="12"/>
      <c r="N22" s="12"/>
      <c r="O22" s="12"/>
      <c r="P22" s="4"/>
      <c r="Q22" s="25"/>
    </row>
    <row r="23" spans="1:17" ht="15.75" customHeight="1">
      <c r="A23" s="20"/>
      <c r="B23" s="20"/>
      <c r="C23" s="20"/>
      <c r="D23" s="20"/>
      <c r="E23" s="20"/>
      <c r="F23" s="20"/>
      <c r="G23" s="68"/>
      <c r="H23" s="50"/>
      <c r="I23" s="50"/>
      <c r="J23" s="4"/>
      <c r="K23" s="12"/>
      <c r="L23" s="12"/>
      <c r="M23" s="12"/>
      <c r="N23" s="12"/>
      <c r="O23" s="12"/>
      <c r="P23" s="4"/>
      <c r="Q23" s="25"/>
    </row>
    <row r="24" spans="1:17" ht="15.75" customHeight="1">
      <c r="A24" s="20"/>
      <c r="B24" s="20"/>
      <c r="C24" s="20"/>
      <c r="D24" s="20"/>
      <c r="E24" s="20"/>
      <c r="F24" s="20"/>
      <c r="G24" s="68"/>
      <c r="H24" s="50"/>
      <c r="I24" s="50"/>
      <c r="J24" s="4"/>
      <c r="K24" s="12"/>
      <c r="L24" s="12"/>
      <c r="M24" s="12"/>
      <c r="N24" s="12"/>
      <c r="O24" s="12"/>
      <c r="P24" s="4"/>
      <c r="Q24" s="25"/>
    </row>
    <row r="25" spans="1:17" ht="15.75" customHeight="1">
      <c r="A25" s="20"/>
      <c r="B25" s="20"/>
      <c r="C25" s="20"/>
      <c r="D25" s="20"/>
      <c r="E25" s="20"/>
      <c r="F25" s="20"/>
      <c r="G25" s="68"/>
      <c r="H25" s="50"/>
      <c r="I25" s="50"/>
      <c r="J25" s="4"/>
      <c r="K25" s="12"/>
      <c r="L25" s="12"/>
      <c r="M25" s="12"/>
      <c r="N25" s="12"/>
      <c r="O25" s="12"/>
      <c r="P25" s="4"/>
      <c r="Q25" s="25"/>
    </row>
    <row r="26" spans="1:17" ht="15.75" customHeight="1">
      <c r="A26" s="20"/>
      <c r="B26" s="20"/>
      <c r="C26" s="20"/>
      <c r="D26" s="20"/>
      <c r="E26" s="20"/>
      <c r="F26" s="20"/>
      <c r="G26" s="68"/>
      <c r="H26" s="50"/>
      <c r="I26" s="50"/>
      <c r="J26" s="4"/>
      <c r="K26" s="4"/>
      <c r="L26" s="4"/>
      <c r="M26" s="4"/>
      <c r="N26" s="4"/>
      <c r="O26" s="4"/>
      <c r="P26" s="4"/>
      <c r="Q26" s="25"/>
    </row>
    <row r="27" spans="1:17" ht="15.75" customHeight="1">
      <c r="A27" s="20"/>
      <c r="B27" s="20"/>
      <c r="C27" s="20"/>
      <c r="D27" s="20"/>
      <c r="E27" s="20"/>
      <c r="F27" s="20"/>
      <c r="G27" s="68"/>
      <c r="H27" s="50"/>
      <c r="I27" s="50"/>
      <c r="J27" s="25"/>
      <c r="K27" s="25"/>
      <c r="L27" s="25"/>
      <c r="M27" s="25"/>
      <c r="N27" s="25"/>
      <c r="O27" s="25"/>
      <c r="P27" s="25"/>
      <c r="Q27" s="25"/>
    </row>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P2irCCljE/k6hwA5zO/9Q7/RaqpTUyYyeKeLO3KWTR+SPN0Glm56Tt0zAOEJbzQiL95OTK69FpRWb3zK3bQ==" saltValue="0p1Fu+MD3YspmxwEuxWxpw==" spinCount="100000" sheet="1" objects="1" scenarios="1"/>
  <protectedRanges>
    <protectedRange sqref="C9" name="Range1"/>
    <protectedRange sqref="C11:F16" name="Range2"/>
  </protectedRanges>
  <mergeCells count="7">
    <mergeCell ref="I17:J17"/>
    <mergeCell ref="J19:P26"/>
    <mergeCell ref="A1:C2"/>
    <mergeCell ref="D1:O2"/>
    <mergeCell ref="B4:P4"/>
    <mergeCell ref="B5:O6"/>
    <mergeCell ref="B7:P8"/>
  </mergeCells>
  <conditionalFormatting sqref="J11:J16">
    <cfRule type="containsText" dxfId="24" priority="1" operator="containsText" text="NÃO">
      <formula>NOT(ISERROR(SEARCH(("NÃO"),(J11))))</formula>
    </cfRule>
    <cfRule type="containsText" dxfId="23" priority="2" operator="containsText" text="SIM">
      <formula>NOT(ISERROR(SEARCH(("SIM"),(J11))))</formula>
    </cfRule>
  </conditionalFormatting>
  <pageMargins left="0.511811024" right="0.511811024" top="0.78740157499999996" bottom="0.78740157499999996"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P1000"/>
  <sheetViews>
    <sheetView showGridLines="0" workbookViewId="0">
      <pane ySplit="2" topLeftCell="B3" activePane="bottomLeft" state="frozen"/>
      <selection pane="bottomLeft" activeCell="B4" sqref="B4"/>
    </sheetView>
  </sheetViews>
  <sheetFormatPr defaultColWidth="12.5703125" defaultRowHeight="15" customHeight="1"/>
  <cols>
    <col min="1" max="1" width="3.5703125" customWidth="1"/>
    <col min="2" max="2" width="20" customWidth="1"/>
    <col min="3" max="3" width="12.85546875" customWidth="1"/>
    <col min="4" max="4" width="13.85546875" customWidth="1"/>
    <col min="5" max="5" width="13.7109375" customWidth="1"/>
    <col min="6" max="6" width="12.5703125" customWidth="1"/>
    <col min="7" max="7" width="10.7109375" customWidth="1"/>
    <col min="8" max="8" width="3.5703125" customWidth="1"/>
    <col min="13" max="14" width="11.42578125" customWidth="1"/>
    <col min="16" max="16" width="3.7109375" customWidth="1"/>
  </cols>
  <sheetData>
    <row r="1" spans="1:16" ht="15.75" customHeight="1">
      <c r="A1" s="3"/>
      <c r="B1" s="4"/>
      <c r="C1" s="4"/>
      <c r="D1" s="5" t="s">
        <v>0</v>
      </c>
      <c r="E1" s="4"/>
      <c r="F1" s="4"/>
      <c r="G1" s="4"/>
      <c r="H1" s="4"/>
      <c r="I1" s="4"/>
      <c r="J1" s="4"/>
      <c r="K1" s="4"/>
      <c r="L1" s="4"/>
      <c r="M1" s="4"/>
      <c r="N1" s="4"/>
      <c r="O1" s="4"/>
      <c r="P1" s="41"/>
    </row>
    <row r="2" spans="1:16" ht="57.75" customHeight="1">
      <c r="A2" s="4"/>
      <c r="B2" s="4"/>
      <c r="C2" s="4"/>
      <c r="D2" s="4"/>
      <c r="E2" s="4"/>
      <c r="F2" s="4"/>
      <c r="G2" s="4"/>
      <c r="H2" s="4"/>
      <c r="I2" s="4"/>
      <c r="J2" s="4"/>
      <c r="K2" s="4"/>
      <c r="L2" s="4"/>
      <c r="M2" s="4"/>
      <c r="N2" s="4"/>
      <c r="O2" s="4"/>
      <c r="P2" s="41"/>
    </row>
    <row r="3" spans="1:16" ht="15.75" customHeight="1">
      <c r="A3" s="17"/>
      <c r="B3" s="17" t="s">
        <v>47</v>
      </c>
      <c r="C3" s="17"/>
      <c r="D3" s="17"/>
      <c r="E3" s="17"/>
      <c r="F3" s="17"/>
      <c r="G3" s="17"/>
      <c r="H3" s="17"/>
      <c r="I3" s="17"/>
      <c r="J3" s="17"/>
      <c r="K3" s="17"/>
      <c r="L3" s="17"/>
      <c r="M3" s="17"/>
      <c r="N3" s="17"/>
      <c r="O3" s="17"/>
      <c r="P3" s="17"/>
    </row>
    <row r="4" spans="1:16" ht="15.75" customHeight="1">
      <c r="A4" s="69"/>
      <c r="B4" s="69"/>
      <c r="C4" s="69"/>
      <c r="D4" s="69"/>
      <c r="E4" s="69"/>
      <c r="F4" s="69"/>
      <c r="G4" s="69"/>
      <c r="H4" s="69"/>
      <c r="I4" s="69"/>
      <c r="J4" s="69"/>
      <c r="K4" s="69"/>
      <c r="L4" s="69"/>
      <c r="M4" s="69"/>
      <c r="N4" s="69"/>
      <c r="O4" s="69"/>
      <c r="P4" s="69"/>
    </row>
    <row r="5" spans="1:16" ht="15.75" customHeight="1">
      <c r="A5" s="9"/>
      <c r="B5" s="9" t="s">
        <v>48</v>
      </c>
      <c r="C5" s="17"/>
      <c r="D5" s="17"/>
      <c r="E5" s="17"/>
      <c r="F5" s="17"/>
      <c r="G5" s="17"/>
      <c r="H5" s="17"/>
      <c r="I5" s="17"/>
      <c r="J5" s="17"/>
      <c r="K5" s="17"/>
      <c r="L5" s="17"/>
      <c r="M5" s="17"/>
      <c r="N5" s="17"/>
      <c r="O5" s="17"/>
      <c r="P5" s="17"/>
    </row>
    <row r="6" spans="1:16" ht="15.75" customHeight="1">
      <c r="A6" s="70"/>
      <c r="B6" s="70"/>
      <c r="C6" s="70"/>
      <c r="D6" s="70"/>
      <c r="E6" s="70"/>
      <c r="F6" s="70"/>
      <c r="G6" s="70"/>
      <c r="H6" s="70"/>
      <c r="I6" s="70"/>
      <c r="J6" s="70"/>
      <c r="K6" s="70"/>
      <c r="L6" s="70"/>
      <c r="M6" s="70"/>
      <c r="N6" s="70"/>
      <c r="O6" s="70"/>
      <c r="P6" s="70"/>
    </row>
    <row r="7" spans="1:16" ht="15.75" customHeight="1">
      <c r="A7" s="45"/>
      <c r="B7" s="46"/>
      <c r="C7" s="4"/>
      <c r="D7" s="4"/>
      <c r="E7" s="4"/>
      <c r="F7" s="4"/>
      <c r="G7" s="4"/>
      <c r="H7" s="4"/>
      <c r="I7" s="4"/>
      <c r="J7" s="4"/>
      <c r="K7" s="4"/>
      <c r="L7" s="4"/>
      <c r="M7" s="4"/>
      <c r="N7" s="4"/>
      <c r="O7" s="4"/>
      <c r="P7" s="4"/>
    </row>
    <row r="8" spans="1:16" ht="15.75" customHeight="1">
      <c r="A8" s="45"/>
      <c r="B8" s="4"/>
      <c r="C8" s="4"/>
      <c r="D8" s="4"/>
      <c r="E8" s="4"/>
      <c r="F8" s="4"/>
      <c r="G8" s="4"/>
      <c r="H8" s="4"/>
      <c r="I8" s="4"/>
      <c r="J8" s="4"/>
      <c r="K8" s="4"/>
      <c r="L8" s="4"/>
      <c r="M8" s="4"/>
      <c r="N8" s="4"/>
      <c r="O8" s="4"/>
      <c r="P8" s="4"/>
    </row>
    <row r="9" spans="1:16" ht="15.75" customHeight="1">
      <c r="A9" s="45"/>
      <c r="B9" s="45"/>
      <c r="C9" s="45"/>
      <c r="D9" s="45"/>
      <c r="E9" s="45"/>
      <c r="F9" s="45"/>
      <c r="G9" s="45"/>
      <c r="H9" s="45"/>
      <c r="I9" s="45"/>
      <c r="J9" s="45"/>
      <c r="K9" s="45"/>
      <c r="L9" s="45"/>
      <c r="M9" s="45"/>
      <c r="N9" s="45"/>
      <c r="O9" s="45"/>
      <c r="P9" s="45"/>
    </row>
    <row r="10" spans="1:16" ht="15.75" customHeight="1">
      <c r="A10" s="45"/>
      <c r="B10" s="45"/>
      <c r="C10" s="45"/>
      <c r="D10" s="45"/>
      <c r="E10" s="45"/>
      <c r="F10" s="45"/>
      <c r="G10" s="45"/>
      <c r="H10" s="45"/>
      <c r="I10" s="45"/>
      <c r="J10" s="45"/>
      <c r="K10" s="45"/>
      <c r="L10" s="45"/>
      <c r="M10" s="45"/>
      <c r="N10" s="45"/>
      <c r="O10" s="45"/>
      <c r="P10" s="45"/>
    </row>
    <row r="11" spans="1:16" ht="15.75" customHeight="1">
      <c r="A11" s="71"/>
      <c r="B11" s="17" t="s">
        <v>49</v>
      </c>
      <c r="C11" s="71"/>
      <c r="D11" s="71"/>
      <c r="E11" s="71"/>
      <c r="F11" s="71"/>
      <c r="G11" s="71"/>
      <c r="H11" s="71"/>
      <c r="I11" s="71"/>
      <c r="J11" s="71"/>
      <c r="K11" s="71"/>
      <c r="L11" s="71"/>
      <c r="M11" s="71"/>
      <c r="N11" s="71"/>
      <c r="O11" s="71"/>
      <c r="P11" s="71"/>
    </row>
    <row r="12" spans="1:16" ht="15.75" customHeight="1">
      <c r="A12" s="15"/>
      <c r="B12" s="72"/>
      <c r="C12" s="15"/>
      <c r="D12" s="15"/>
      <c r="E12" s="15"/>
      <c r="F12" s="15"/>
      <c r="G12" s="24"/>
      <c r="H12" s="24"/>
      <c r="I12" s="24"/>
      <c r="J12" s="24"/>
      <c r="K12" s="24"/>
      <c r="L12" s="24"/>
      <c r="M12" s="24"/>
      <c r="N12" s="24"/>
      <c r="O12" s="24"/>
      <c r="P12" s="24"/>
    </row>
    <row r="13" spans="1:16" ht="15.75" customHeight="1">
      <c r="A13" s="15"/>
      <c r="B13" s="15"/>
      <c r="C13" s="15"/>
      <c r="D13" s="15"/>
      <c r="E13" s="15"/>
      <c r="F13" s="15"/>
      <c r="G13" s="24"/>
      <c r="H13" s="24"/>
      <c r="I13" s="24"/>
      <c r="J13" s="24"/>
      <c r="K13" s="24"/>
      <c r="L13" s="24"/>
      <c r="M13" s="24"/>
      <c r="N13" s="24"/>
      <c r="O13" s="24"/>
      <c r="P13" s="24"/>
    </row>
    <row r="14" spans="1:16" ht="15.75" customHeight="1">
      <c r="A14" s="15"/>
      <c r="B14" s="15"/>
      <c r="C14" s="15"/>
      <c r="D14" s="15"/>
      <c r="E14" s="15"/>
      <c r="F14" s="15"/>
      <c r="G14" s="24"/>
      <c r="H14" s="24"/>
      <c r="I14" s="24"/>
      <c r="J14" s="24"/>
      <c r="K14" s="24"/>
      <c r="L14" s="24"/>
      <c r="M14" s="24"/>
      <c r="N14" s="24"/>
      <c r="O14" s="24"/>
      <c r="P14" s="24"/>
    </row>
    <row r="15" spans="1:16" ht="15.75" customHeight="1">
      <c r="A15" s="15"/>
      <c r="B15" s="15"/>
      <c r="C15" s="15"/>
      <c r="D15" s="15"/>
      <c r="E15" s="15"/>
      <c r="F15" s="15"/>
      <c r="G15" s="24"/>
      <c r="H15" s="24"/>
      <c r="I15" s="24"/>
      <c r="J15" s="24"/>
      <c r="K15" s="24"/>
      <c r="L15" s="24"/>
      <c r="M15" s="24"/>
      <c r="N15" s="24"/>
      <c r="O15" s="24"/>
      <c r="P15" s="24"/>
    </row>
    <row r="16" spans="1:16" ht="15.75" customHeight="1">
      <c r="A16" s="15"/>
      <c r="B16" s="15"/>
      <c r="C16" s="15"/>
      <c r="D16" s="15"/>
      <c r="E16" s="15"/>
      <c r="F16" s="15"/>
      <c r="G16" s="24"/>
      <c r="H16" s="24"/>
      <c r="I16" s="24"/>
      <c r="J16" s="24"/>
      <c r="K16" s="24"/>
      <c r="L16" s="24"/>
      <c r="M16" s="24"/>
      <c r="N16" s="24"/>
      <c r="O16" s="24"/>
      <c r="P16" s="24"/>
    </row>
    <row r="17" spans="1:16" ht="15.75" customHeight="1">
      <c r="A17" s="15"/>
      <c r="B17" s="15"/>
      <c r="C17" s="15"/>
      <c r="D17" s="15"/>
      <c r="E17" s="15"/>
      <c r="F17" s="15"/>
      <c r="G17" s="24"/>
      <c r="H17" s="24"/>
      <c r="I17" s="24"/>
      <c r="J17" s="24"/>
      <c r="K17" s="24"/>
      <c r="L17" s="24"/>
      <c r="M17" s="24"/>
      <c r="N17" s="24"/>
      <c r="O17" s="24"/>
      <c r="P17" s="24"/>
    </row>
    <row r="18" spans="1:16" ht="15.75" customHeight="1">
      <c r="A18" s="15"/>
      <c r="B18" s="15"/>
      <c r="C18" s="15"/>
      <c r="D18" s="15"/>
      <c r="E18" s="15"/>
      <c r="F18" s="15"/>
      <c r="G18" s="24"/>
      <c r="H18" s="24"/>
      <c r="I18" s="24"/>
      <c r="J18" s="24"/>
      <c r="K18" s="24"/>
      <c r="L18" s="24"/>
      <c r="M18" s="24"/>
      <c r="N18" s="24"/>
      <c r="O18" s="24"/>
      <c r="P18" s="24"/>
    </row>
    <row r="19" spans="1:16" ht="15.75" customHeight="1">
      <c r="A19" s="15"/>
      <c r="B19" s="15"/>
      <c r="C19" s="15"/>
      <c r="D19" s="15"/>
      <c r="E19" s="15"/>
      <c r="F19" s="15"/>
      <c r="G19" s="24"/>
      <c r="H19" s="24"/>
      <c r="I19" s="24"/>
      <c r="J19" s="24"/>
      <c r="K19" s="24"/>
      <c r="L19" s="24"/>
      <c r="M19" s="24"/>
      <c r="N19" s="24"/>
      <c r="O19" s="24"/>
      <c r="P19" s="24"/>
    </row>
    <row r="20" spans="1:16" ht="15.75" customHeight="1">
      <c r="A20" s="15"/>
      <c r="B20" s="15"/>
      <c r="C20" s="15"/>
      <c r="D20" s="15"/>
      <c r="E20" s="15"/>
      <c r="F20" s="15"/>
      <c r="G20" s="24"/>
      <c r="H20" s="24"/>
      <c r="I20" s="24"/>
      <c r="J20" s="24"/>
      <c r="K20" s="24"/>
      <c r="L20" s="24"/>
      <c r="M20" s="24"/>
      <c r="N20" s="24"/>
      <c r="O20" s="24"/>
      <c r="P20" s="24"/>
    </row>
    <row r="21" spans="1:16" ht="15.75" customHeight="1">
      <c r="A21" s="15"/>
      <c r="B21" s="15"/>
      <c r="C21" s="15"/>
      <c r="D21" s="15"/>
      <c r="E21" s="15"/>
      <c r="F21" s="15"/>
      <c r="G21" s="24"/>
      <c r="H21" s="24"/>
      <c r="I21" s="24"/>
      <c r="J21" s="24"/>
      <c r="K21" s="24"/>
      <c r="L21" s="24"/>
      <c r="M21" s="24"/>
      <c r="N21" s="24"/>
      <c r="O21" s="24"/>
      <c r="P21" s="24"/>
    </row>
    <row r="22" spans="1:16" ht="15.75" customHeight="1">
      <c r="A22" s="15"/>
      <c r="B22" s="15"/>
      <c r="C22" s="15"/>
      <c r="D22" s="15"/>
      <c r="E22" s="15"/>
      <c r="F22" s="15"/>
      <c r="G22" s="24"/>
      <c r="H22" s="24"/>
      <c r="I22" s="24"/>
      <c r="J22" s="24"/>
      <c r="K22" s="24"/>
      <c r="L22" s="24"/>
      <c r="M22" s="24"/>
      <c r="N22" s="24"/>
      <c r="O22" s="24"/>
      <c r="P22" s="24"/>
    </row>
    <row r="23" spans="1:16" ht="15.75" customHeight="1">
      <c r="A23" s="15"/>
      <c r="B23" s="15"/>
      <c r="C23" s="15"/>
      <c r="D23" s="15"/>
      <c r="E23" s="15"/>
      <c r="F23" s="15"/>
      <c r="G23" s="24"/>
      <c r="H23" s="24"/>
      <c r="I23" s="24"/>
      <c r="J23" s="24"/>
      <c r="K23" s="24"/>
      <c r="L23" s="24"/>
      <c r="M23" s="24"/>
      <c r="N23" s="24"/>
      <c r="O23" s="24"/>
      <c r="P23" s="24"/>
    </row>
    <row r="24" spans="1:16" ht="15.75" customHeight="1">
      <c r="A24" s="15"/>
      <c r="B24" s="15"/>
      <c r="C24" s="15"/>
      <c r="D24" s="15"/>
      <c r="E24" s="15"/>
      <c r="F24" s="15"/>
      <c r="G24" s="24"/>
      <c r="H24" s="24"/>
      <c r="I24" s="24"/>
      <c r="J24" s="24"/>
      <c r="K24" s="24"/>
      <c r="L24" s="24"/>
      <c r="M24" s="24"/>
      <c r="N24" s="24"/>
      <c r="O24" s="24"/>
      <c r="P24" s="24"/>
    </row>
    <row r="25" spans="1:16" ht="15.75" customHeight="1">
      <c r="A25" s="15"/>
      <c r="B25" s="15"/>
      <c r="C25" s="15"/>
      <c r="D25" s="15"/>
      <c r="E25" s="15"/>
      <c r="F25" s="15"/>
      <c r="G25" s="24"/>
      <c r="H25" s="24"/>
      <c r="I25" s="24"/>
      <c r="J25" s="24"/>
      <c r="K25" s="24"/>
      <c r="L25" s="24"/>
      <c r="M25" s="24"/>
      <c r="N25" s="24"/>
      <c r="O25" s="24"/>
      <c r="P25" s="24"/>
    </row>
    <row r="26" spans="1:16" ht="15.75" customHeight="1">
      <c r="A26" s="15"/>
      <c r="B26" s="15"/>
      <c r="C26" s="15"/>
      <c r="D26" s="15"/>
      <c r="E26" s="15"/>
      <c r="F26" s="15"/>
      <c r="G26" s="24"/>
      <c r="H26" s="24"/>
      <c r="I26" s="24"/>
      <c r="J26" s="24"/>
      <c r="K26" s="24"/>
      <c r="L26" s="24"/>
      <c r="M26" s="24"/>
      <c r="N26" s="24"/>
      <c r="O26" s="24"/>
      <c r="P26" s="24"/>
    </row>
    <row r="27" spans="1:16" ht="15.75" customHeight="1">
      <c r="A27" s="15"/>
      <c r="B27" s="15"/>
      <c r="C27" s="15"/>
      <c r="D27" s="15"/>
      <c r="E27" s="15"/>
      <c r="F27" s="15"/>
      <c r="G27" s="24"/>
      <c r="H27" s="24"/>
      <c r="I27" s="24"/>
      <c r="J27" s="24"/>
      <c r="K27" s="24"/>
      <c r="L27" s="24"/>
      <c r="M27" s="24"/>
      <c r="N27" s="24"/>
      <c r="O27" s="24"/>
      <c r="P27" s="24"/>
    </row>
    <row r="28" spans="1:16" ht="15.75" customHeight="1">
      <c r="A28" s="15"/>
      <c r="B28" s="15"/>
      <c r="C28" s="15"/>
      <c r="D28" s="15"/>
      <c r="E28" s="15"/>
      <c r="F28" s="15"/>
      <c r="G28" s="24"/>
      <c r="H28" s="24"/>
      <c r="I28" s="24"/>
      <c r="J28" s="24"/>
      <c r="K28" s="24"/>
      <c r="L28" s="24"/>
      <c r="M28" s="24"/>
      <c r="N28" s="24"/>
      <c r="O28" s="24"/>
      <c r="P28" s="24"/>
    </row>
    <row r="29" spans="1:16" ht="15.75" customHeight="1">
      <c r="A29" s="15"/>
      <c r="B29" s="15"/>
      <c r="C29" s="15"/>
      <c r="D29" s="15"/>
      <c r="E29" s="15"/>
      <c r="F29" s="15"/>
      <c r="G29" s="24"/>
      <c r="H29" s="24"/>
      <c r="I29" s="24"/>
      <c r="J29" s="24"/>
      <c r="K29" s="24"/>
      <c r="L29" s="24"/>
      <c r="M29" s="24"/>
      <c r="N29" s="24"/>
      <c r="O29" s="24"/>
      <c r="P29" s="24"/>
    </row>
    <row r="30" spans="1:16" ht="15.75" customHeight="1">
      <c r="A30" s="15"/>
      <c r="B30" s="15"/>
      <c r="C30" s="15"/>
      <c r="D30" s="15"/>
      <c r="E30" s="15"/>
      <c r="F30" s="15"/>
      <c r="G30" s="24"/>
      <c r="H30" s="24"/>
      <c r="I30" s="24"/>
      <c r="J30" s="24"/>
      <c r="K30" s="24"/>
      <c r="L30" s="24"/>
      <c r="M30" s="24"/>
      <c r="N30" s="24"/>
      <c r="O30" s="24"/>
      <c r="P30" s="24"/>
    </row>
    <row r="31" spans="1:16" ht="15.75" customHeight="1">
      <c r="A31" s="71"/>
      <c r="B31" s="17" t="s">
        <v>50</v>
      </c>
      <c r="C31" s="71"/>
      <c r="D31" s="71"/>
      <c r="E31" s="71"/>
      <c r="F31" s="71"/>
      <c r="G31" s="71"/>
      <c r="H31" s="71"/>
      <c r="I31" s="71"/>
      <c r="J31" s="71"/>
      <c r="K31" s="71"/>
      <c r="L31" s="71"/>
      <c r="M31" s="71"/>
      <c r="N31" s="71"/>
      <c r="O31" s="71"/>
      <c r="P31" s="71"/>
    </row>
    <row r="32" spans="1:16" ht="15.75" customHeight="1">
      <c r="A32" s="15"/>
      <c r="B32" s="15"/>
      <c r="C32" s="15"/>
      <c r="D32" s="15"/>
      <c r="E32" s="15"/>
      <c r="F32" s="15"/>
      <c r="G32" s="24"/>
      <c r="H32" s="24"/>
      <c r="I32" s="24"/>
      <c r="J32" s="24"/>
      <c r="K32" s="24"/>
      <c r="L32" s="24"/>
      <c r="M32" s="24"/>
      <c r="N32" s="24"/>
      <c r="O32" s="24"/>
      <c r="P32" s="24"/>
    </row>
    <row r="33" spans="1:16" ht="15.75" customHeight="1">
      <c r="A33" s="15"/>
      <c r="B33" s="15"/>
      <c r="C33" s="15"/>
      <c r="D33" s="15"/>
      <c r="E33" s="15"/>
      <c r="F33" s="15"/>
      <c r="G33" s="24"/>
      <c r="H33" s="24"/>
      <c r="I33" s="24"/>
      <c r="J33" s="24"/>
      <c r="K33" s="24"/>
      <c r="L33" s="24"/>
      <c r="M33" s="24"/>
      <c r="N33" s="24"/>
      <c r="O33" s="24"/>
      <c r="P33" s="24"/>
    </row>
    <row r="34" spans="1:16" ht="15.75" customHeight="1">
      <c r="A34" s="15"/>
      <c r="B34" s="15"/>
      <c r="C34" s="15"/>
      <c r="D34" s="15"/>
      <c r="E34" s="15"/>
      <c r="F34" s="15"/>
      <c r="G34" s="24"/>
      <c r="H34" s="24"/>
      <c r="I34" s="24"/>
      <c r="J34" s="24"/>
      <c r="K34" s="24"/>
      <c r="L34" s="24"/>
      <c r="M34" s="24"/>
      <c r="N34" s="24"/>
      <c r="O34" s="24"/>
      <c r="P34" s="24"/>
    </row>
    <row r="35" spans="1:16" ht="15.75" customHeight="1">
      <c r="A35" s="15"/>
      <c r="B35" s="15"/>
      <c r="C35" s="15"/>
      <c r="D35" s="15"/>
      <c r="E35" s="15"/>
      <c r="F35" s="15"/>
      <c r="G35" s="24"/>
      <c r="H35" s="24"/>
      <c r="I35" s="24"/>
      <c r="J35" s="24"/>
      <c r="K35" s="24"/>
      <c r="L35" s="24"/>
      <c r="M35" s="24"/>
      <c r="N35" s="24"/>
      <c r="O35" s="24"/>
      <c r="P35" s="24"/>
    </row>
    <row r="36" spans="1:16" ht="15.75" customHeight="1">
      <c r="A36" s="15"/>
      <c r="B36" s="15"/>
      <c r="C36" s="15"/>
      <c r="D36" s="15"/>
      <c r="E36" s="15"/>
      <c r="F36" s="15"/>
      <c r="G36" s="24"/>
      <c r="H36" s="24"/>
      <c r="I36" s="24"/>
      <c r="J36" s="24"/>
      <c r="K36" s="24"/>
      <c r="L36" s="24"/>
      <c r="M36" s="24"/>
      <c r="N36" s="24"/>
      <c r="O36" s="24"/>
      <c r="P36" s="24"/>
    </row>
    <row r="37" spans="1:16" ht="15.75" customHeight="1">
      <c r="A37" s="15"/>
      <c r="B37" s="15"/>
      <c r="C37" s="15"/>
      <c r="D37" s="15"/>
      <c r="E37" s="15"/>
      <c r="F37" s="15"/>
      <c r="G37" s="24"/>
      <c r="H37" s="24"/>
      <c r="I37" s="24"/>
      <c r="J37" s="24"/>
      <c r="K37" s="24"/>
      <c r="L37" s="24"/>
      <c r="M37" s="24"/>
      <c r="N37" s="24"/>
      <c r="O37" s="24"/>
      <c r="P37" s="24"/>
    </row>
    <row r="38" spans="1:16" ht="15.75" customHeight="1">
      <c r="A38" s="15"/>
      <c r="B38" s="15"/>
      <c r="C38" s="15"/>
      <c r="D38" s="15"/>
      <c r="E38" s="15"/>
      <c r="F38" s="15"/>
      <c r="G38" s="24"/>
      <c r="H38" s="24"/>
      <c r="I38" s="24"/>
      <c r="J38" s="24"/>
      <c r="K38" s="24"/>
      <c r="L38" s="24"/>
      <c r="M38" s="24"/>
      <c r="N38" s="24"/>
      <c r="O38" s="24"/>
      <c r="P38" s="24"/>
    </row>
    <row r="39" spans="1:16" ht="15.75" customHeight="1">
      <c r="A39" s="71"/>
      <c r="B39" s="17" t="s">
        <v>51</v>
      </c>
      <c r="C39" s="71"/>
      <c r="D39" s="71"/>
      <c r="E39" s="71"/>
      <c r="F39" s="71"/>
      <c r="G39" s="71"/>
      <c r="H39" s="71"/>
      <c r="I39" s="71"/>
      <c r="J39" s="71"/>
      <c r="K39" s="71"/>
      <c r="L39" s="71"/>
      <c r="M39" s="71"/>
      <c r="N39" s="71"/>
      <c r="O39" s="71"/>
      <c r="P39" s="71"/>
    </row>
    <row r="40" spans="1:16" ht="15.75" customHeight="1">
      <c r="A40" s="71"/>
      <c r="B40" s="17" t="s">
        <v>52</v>
      </c>
      <c r="C40" s="71"/>
      <c r="D40" s="71"/>
      <c r="E40" s="71"/>
      <c r="F40" s="71"/>
      <c r="G40" s="71"/>
      <c r="H40" s="71"/>
      <c r="I40" s="71"/>
      <c r="J40" s="71"/>
      <c r="K40" s="71"/>
      <c r="L40" s="71"/>
      <c r="M40" s="71"/>
      <c r="N40" s="71"/>
      <c r="O40" s="71"/>
      <c r="P40" s="71"/>
    </row>
    <row r="41" spans="1:16" ht="15.75" customHeight="1">
      <c r="A41" s="15"/>
      <c r="B41" s="15"/>
      <c r="C41" s="15"/>
      <c r="D41" s="15"/>
      <c r="E41" s="15"/>
      <c r="F41" s="15"/>
      <c r="G41" s="24"/>
      <c r="H41" s="24"/>
      <c r="I41" s="24"/>
      <c r="J41" s="24"/>
      <c r="K41" s="24"/>
      <c r="L41" s="24"/>
      <c r="M41" s="24"/>
      <c r="N41" s="24"/>
      <c r="O41" s="24"/>
      <c r="P41" s="24"/>
    </row>
    <row r="42" spans="1:16" ht="15.75" customHeight="1">
      <c r="A42" s="71"/>
      <c r="B42" s="17" t="s">
        <v>53</v>
      </c>
      <c r="C42" s="71"/>
      <c r="D42" s="71"/>
      <c r="E42" s="71"/>
      <c r="F42" s="71"/>
      <c r="G42" s="71"/>
      <c r="H42" s="71"/>
      <c r="I42" s="71"/>
      <c r="J42" s="71"/>
      <c r="K42" s="71"/>
      <c r="L42" s="71"/>
      <c r="M42" s="71"/>
      <c r="N42" s="71"/>
      <c r="O42" s="71"/>
      <c r="P42" s="71"/>
    </row>
    <row r="43" spans="1:16" ht="15.75" customHeight="1">
      <c r="A43" s="71"/>
      <c r="B43" s="17" t="s">
        <v>54</v>
      </c>
      <c r="C43" s="71"/>
      <c r="D43" s="71"/>
      <c r="E43" s="71"/>
      <c r="F43" s="71"/>
      <c r="G43" s="71"/>
      <c r="H43" s="71"/>
      <c r="I43" s="71"/>
      <c r="J43" s="71"/>
      <c r="K43" s="71"/>
      <c r="L43" s="71"/>
      <c r="M43" s="71"/>
      <c r="N43" s="71"/>
      <c r="O43" s="71"/>
      <c r="P43" s="71"/>
    </row>
    <row r="44" spans="1:16" ht="15.75" customHeight="1">
      <c r="A44" s="15"/>
      <c r="B44" s="15"/>
      <c r="C44" s="15"/>
      <c r="D44" s="15"/>
      <c r="E44" s="15"/>
      <c r="F44" s="15"/>
      <c r="G44" s="24"/>
      <c r="H44" s="24"/>
      <c r="I44" s="24"/>
      <c r="J44" s="24"/>
      <c r="K44" s="24"/>
      <c r="L44" s="24"/>
      <c r="M44" s="24"/>
      <c r="N44" s="24"/>
      <c r="O44" s="24"/>
      <c r="P44" s="24"/>
    </row>
    <row r="45" spans="1:16" ht="15.75" customHeight="1">
      <c r="A45" s="15"/>
      <c r="B45" s="15"/>
      <c r="C45" s="15"/>
      <c r="D45" s="15"/>
      <c r="E45" s="15"/>
      <c r="F45" s="15"/>
      <c r="G45" s="24"/>
      <c r="H45" s="24"/>
      <c r="I45" s="24"/>
      <c r="J45" s="24"/>
      <c r="K45" s="24"/>
      <c r="L45" s="24"/>
      <c r="M45" s="24"/>
      <c r="N45" s="24"/>
      <c r="O45" s="24"/>
      <c r="P45" s="24"/>
    </row>
    <row r="46" spans="1:16" ht="15.75" customHeight="1">
      <c r="A46" s="1"/>
    </row>
    <row r="47" spans="1:16" ht="15.75" customHeight="1">
      <c r="A47" s="1"/>
    </row>
    <row r="48" spans="1:16" ht="15.75" customHeight="1"/>
    <row r="49" spans="1:16" ht="15.75" customHeight="1">
      <c r="A49" s="1"/>
    </row>
    <row r="50" spans="1:16" ht="15.75" customHeight="1">
      <c r="A50" s="71"/>
      <c r="B50" s="17" t="s">
        <v>55</v>
      </c>
      <c r="C50" s="71"/>
      <c r="D50" s="71"/>
      <c r="E50" s="71"/>
      <c r="F50" s="71"/>
      <c r="G50" s="71"/>
      <c r="H50" s="71"/>
      <c r="I50" s="71"/>
      <c r="J50" s="71"/>
      <c r="K50" s="71"/>
      <c r="L50" s="71"/>
      <c r="M50" s="71"/>
      <c r="N50" s="71"/>
      <c r="O50" s="71"/>
      <c r="P50" s="71"/>
    </row>
    <row r="51" spans="1:16" ht="15.75" customHeight="1">
      <c r="A51" s="71"/>
      <c r="B51" s="17" t="s">
        <v>56</v>
      </c>
      <c r="C51" s="71"/>
      <c r="D51" s="71"/>
      <c r="E51" s="71"/>
      <c r="F51" s="71"/>
      <c r="G51" s="71"/>
      <c r="H51" s="71"/>
      <c r="I51" s="71"/>
      <c r="J51" s="71"/>
      <c r="K51" s="71"/>
      <c r="L51" s="71"/>
      <c r="M51" s="71"/>
      <c r="N51" s="71"/>
      <c r="O51" s="71"/>
      <c r="P51" s="71"/>
    </row>
    <row r="52" spans="1:16" ht="15.75" customHeight="1">
      <c r="B52" s="73"/>
    </row>
    <row r="53" spans="1:16" ht="15.75" customHeight="1"/>
    <row r="54" spans="1:16" ht="15.75" customHeight="1"/>
    <row r="55" spans="1:16" ht="15.75" customHeight="1"/>
    <row r="56" spans="1:16" ht="15.75" customHeight="1"/>
    <row r="57" spans="1:16" ht="15.75" customHeight="1"/>
    <row r="58" spans="1:16" ht="15.75" customHeight="1"/>
    <row r="59" spans="1:16" ht="15.75" customHeight="1"/>
    <row r="60" spans="1:16" ht="15.75" customHeight="1"/>
    <row r="61" spans="1:16" ht="15.75" customHeight="1"/>
    <row r="62" spans="1:16" ht="15.75" customHeight="1"/>
    <row r="63" spans="1:16" ht="15.75" customHeight="1"/>
    <row r="64" spans="1: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vHkJ5u3YTE+Tka3yvFpAU+9+UnZZ3OUrzEvlCjo1s/f6pUZ01nyj81JcEL1DTDxUw4/f+k+HZ0NIO+DGTZQe5g==" saltValue="XrjQUuADGelpK9e0PoY/ZA==" spinCount="100000" sheet="1" objects="1" scenarios="1"/>
  <mergeCells count="3">
    <mergeCell ref="A1:C2"/>
    <mergeCell ref="D1:O2"/>
    <mergeCell ref="B7:P8"/>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000"/>
  <sheetViews>
    <sheetView showGridLines="0" tabSelected="1" workbookViewId="0">
      <pane ySplit="2" topLeftCell="A3" activePane="bottomLeft" state="frozen"/>
      <selection pane="bottomLeft" activeCell="G10" sqref="G10"/>
    </sheetView>
  </sheetViews>
  <sheetFormatPr defaultColWidth="12.5703125" defaultRowHeight="15" customHeight="1"/>
  <cols>
    <col min="1" max="1" width="3.28515625" customWidth="1"/>
    <col min="2" max="2" width="0.42578125" customWidth="1"/>
    <col min="3" max="3" width="15.85546875" customWidth="1"/>
    <col min="4" max="4" width="16.85546875" customWidth="1"/>
    <col min="5" max="5" width="0.42578125" customWidth="1"/>
    <col min="6" max="7" width="11.5703125" customWidth="1"/>
    <col min="8" max="8" width="0.42578125" customWidth="1"/>
    <col min="9" max="10" width="11.5703125" customWidth="1"/>
    <col min="11" max="11" width="0.42578125" customWidth="1"/>
    <col min="12" max="13" width="11.5703125" customWidth="1"/>
    <col min="14" max="14" width="0.42578125" customWidth="1"/>
    <col min="15" max="16" width="11.5703125" customWidth="1"/>
    <col min="17" max="17" width="0.42578125" customWidth="1"/>
    <col min="18" max="19" width="11.5703125" customWidth="1"/>
    <col min="20" max="20" width="0.42578125" customWidth="1"/>
    <col min="21" max="22" width="11.5703125" customWidth="1"/>
    <col min="23" max="23" width="0.42578125" customWidth="1"/>
    <col min="24" max="24" width="3.28515625" customWidth="1"/>
  </cols>
  <sheetData>
    <row r="1" spans="1:24" ht="15.75" customHeight="1">
      <c r="A1" s="3"/>
      <c r="B1" s="4"/>
      <c r="C1" s="4"/>
      <c r="D1" s="4"/>
      <c r="E1" s="41"/>
      <c r="F1" s="5" t="s">
        <v>0</v>
      </c>
      <c r="G1" s="4"/>
      <c r="H1" s="4"/>
      <c r="I1" s="4"/>
      <c r="J1" s="4"/>
      <c r="K1" s="4"/>
      <c r="L1" s="4"/>
      <c r="M1" s="4"/>
      <c r="N1" s="4"/>
      <c r="O1" s="4"/>
      <c r="P1" s="4"/>
      <c r="Q1" s="4"/>
      <c r="R1" s="4"/>
      <c r="S1" s="4"/>
      <c r="T1" s="4"/>
      <c r="U1" s="4"/>
      <c r="V1" s="4"/>
      <c r="W1" s="4"/>
      <c r="X1" s="74"/>
    </row>
    <row r="2" spans="1:24" ht="57.75" customHeight="1">
      <c r="A2" s="4"/>
      <c r="B2" s="4"/>
      <c r="C2" s="4"/>
      <c r="D2" s="4"/>
      <c r="E2" s="41"/>
      <c r="F2" s="4"/>
      <c r="G2" s="4"/>
      <c r="H2" s="4"/>
      <c r="I2" s="4"/>
      <c r="J2" s="4"/>
      <c r="K2" s="4"/>
      <c r="L2" s="4"/>
      <c r="M2" s="4"/>
      <c r="N2" s="4"/>
      <c r="O2" s="4"/>
      <c r="P2" s="4"/>
      <c r="Q2" s="4"/>
      <c r="R2" s="4"/>
      <c r="S2" s="4"/>
      <c r="T2" s="4"/>
      <c r="U2" s="4"/>
      <c r="V2" s="4"/>
      <c r="W2" s="4"/>
      <c r="X2" s="74"/>
    </row>
    <row r="3" spans="1:24" ht="15.75" customHeight="1">
      <c r="A3" s="69"/>
      <c r="B3" s="69"/>
      <c r="C3" s="69"/>
      <c r="D3" s="69"/>
      <c r="E3" s="69"/>
      <c r="F3" s="69"/>
      <c r="G3" s="69"/>
      <c r="H3" s="69"/>
      <c r="I3" s="69"/>
      <c r="J3" s="69"/>
      <c r="K3" s="69"/>
      <c r="L3" s="69"/>
      <c r="M3" s="69"/>
      <c r="N3" s="69"/>
      <c r="O3" s="69"/>
      <c r="P3" s="69"/>
      <c r="Q3" s="69"/>
      <c r="R3" s="69"/>
      <c r="S3" s="69"/>
      <c r="T3" s="69"/>
      <c r="U3" s="69"/>
      <c r="V3" s="69"/>
      <c r="W3" s="69"/>
      <c r="X3" s="69"/>
    </row>
    <row r="4" spans="1:24" ht="15.75" customHeight="1">
      <c r="A4" s="69"/>
      <c r="B4" s="69"/>
      <c r="C4" s="69"/>
      <c r="D4" s="69"/>
      <c r="E4" s="69"/>
      <c r="F4" s="69"/>
      <c r="G4" s="69"/>
      <c r="H4" s="69"/>
      <c r="I4" s="69"/>
      <c r="J4" s="69"/>
      <c r="K4" s="69"/>
      <c r="L4" s="69"/>
      <c r="M4" s="69"/>
      <c r="N4" s="69"/>
      <c r="O4" s="69"/>
      <c r="P4" s="69"/>
      <c r="Q4" s="69"/>
      <c r="R4" s="69"/>
      <c r="S4" s="69"/>
      <c r="T4" s="69"/>
      <c r="U4" s="69"/>
      <c r="V4" s="69"/>
      <c r="W4" s="69"/>
      <c r="X4" s="69"/>
    </row>
    <row r="5" spans="1:24" ht="15.75" customHeight="1">
      <c r="A5" s="75"/>
      <c r="B5" s="75"/>
      <c r="C5" s="75"/>
      <c r="D5" s="69"/>
      <c r="E5" s="69"/>
      <c r="F5" s="69"/>
      <c r="G5" s="5" t="s">
        <v>57</v>
      </c>
      <c r="H5" s="4"/>
      <c r="I5" s="4"/>
      <c r="J5" s="4"/>
      <c r="K5" s="4"/>
      <c r="L5" s="4"/>
      <c r="M5" s="4"/>
      <c r="N5" s="4"/>
      <c r="O5" s="4"/>
      <c r="P5" s="4"/>
      <c r="Q5" s="4"/>
      <c r="R5" s="4"/>
      <c r="S5" s="4"/>
      <c r="T5" s="4"/>
      <c r="U5" s="4"/>
      <c r="V5" s="4"/>
      <c r="W5" s="69"/>
      <c r="X5" s="75"/>
    </row>
    <row r="6" spans="1:24" ht="15.75" customHeight="1">
      <c r="A6" s="45"/>
      <c r="B6" s="45"/>
      <c r="C6" s="45"/>
      <c r="D6" s="45"/>
      <c r="E6" s="45"/>
      <c r="F6" s="45"/>
      <c r="G6" s="45"/>
      <c r="H6" s="45"/>
      <c r="I6" s="45"/>
      <c r="J6" s="45"/>
      <c r="K6" s="45"/>
      <c r="L6" s="45"/>
      <c r="M6" s="41"/>
      <c r="N6" s="41"/>
      <c r="O6" s="41"/>
      <c r="P6" s="41"/>
      <c r="Q6" s="41"/>
      <c r="R6" s="41"/>
      <c r="S6" s="41"/>
      <c r="T6" s="41"/>
      <c r="U6" s="41"/>
      <c r="V6" s="41"/>
      <c r="W6" s="45"/>
      <c r="X6" s="45"/>
    </row>
    <row r="7" spans="1:24" ht="15.75" customHeight="1">
      <c r="A7" s="45"/>
      <c r="B7" s="69"/>
      <c r="C7" s="69"/>
      <c r="D7" s="45"/>
      <c r="E7" s="45"/>
      <c r="F7" s="45"/>
      <c r="G7" s="45"/>
      <c r="H7" s="45"/>
      <c r="I7" s="45"/>
      <c r="J7" s="45"/>
      <c r="K7" s="45"/>
      <c r="L7" s="45"/>
      <c r="M7" s="45"/>
      <c r="N7" s="45"/>
      <c r="O7" s="45"/>
      <c r="P7" s="45"/>
      <c r="Q7" s="45"/>
      <c r="R7" s="45"/>
      <c r="S7" s="45"/>
      <c r="T7" s="45"/>
      <c r="U7" s="45"/>
      <c r="V7" s="45"/>
      <c r="W7" s="45"/>
      <c r="X7" s="45"/>
    </row>
    <row r="8" spans="1:24" ht="32.25" customHeight="1">
      <c r="A8" s="15"/>
      <c r="B8" s="76"/>
      <c r="C8" s="77" t="s">
        <v>58</v>
      </c>
      <c r="D8" s="78"/>
      <c r="E8" s="79"/>
      <c r="F8" s="77" t="s">
        <v>59</v>
      </c>
      <c r="G8" s="78"/>
      <c r="H8" s="80"/>
      <c r="I8" s="77" t="s">
        <v>60</v>
      </c>
      <c r="J8" s="78"/>
      <c r="K8" s="80"/>
      <c r="L8" s="81" t="s">
        <v>61</v>
      </c>
      <c r="M8" s="78"/>
      <c r="N8" s="80"/>
      <c r="O8" s="81" t="s">
        <v>62</v>
      </c>
      <c r="P8" s="78"/>
      <c r="Q8" s="82"/>
      <c r="R8" s="81" t="s">
        <v>63</v>
      </c>
      <c r="S8" s="78"/>
      <c r="T8" s="80"/>
      <c r="U8" s="77" t="s">
        <v>64</v>
      </c>
      <c r="V8" s="78"/>
      <c r="W8" s="16"/>
      <c r="X8" s="15"/>
    </row>
    <row r="9" spans="1:24" ht="39.75" customHeight="1">
      <c r="A9" s="83"/>
      <c r="B9" s="84"/>
      <c r="C9" s="2" t="s">
        <v>65</v>
      </c>
      <c r="D9" s="2"/>
      <c r="E9" s="85"/>
      <c r="F9" s="85" t="s">
        <v>66</v>
      </c>
      <c r="G9" s="85"/>
      <c r="H9" s="85"/>
      <c r="I9" s="85" t="s">
        <v>67</v>
      </c>
      <c r="J9" s="85"/>
      <c r="K9" s="85"/>
      <c r="L9" s="86" t="s">
        <v>68</v>
      </c>
      <c r="M9" s="86"/>
      <c r="N9" s="85"/>
      <c r="O9" s="86" t="s">
        <v>69</v>
      </c>
      <c r="P9" s="85"/>
      <c r="Q9" s="85"/>
      <c r="R9" s="85"/>
      <c r="S9" s="85"/>
      <c r="T9" s="85"/>
      <c r="U9" s="85"/>
      <c r="V9" s="85"/>
      <c r="W9" s="39"/>
      <c r="X9" s="83"/>
    </row>
    <row r="10" spans="1:24" ht="39.75" customHeight="1">
      <c r="A10" s="27"/>
      <c r="B10" s="39"/>
      <c r="C10" s="86" t="s">
        <v>70</v>
      </c>
      <c r="D10" s="86"/>
      <c r="E10" s="85"/>
      <c r="F10" s="85" t="s">
        <v>71</v>
      </c>
      <c r="G10" s="85"/>
      <c r="H10" s="85"/>
      <c r="I10" s="85" t="s">
        <v>72</v>
      </c>
      <c r="J10" s="85"/>
      <c r="K10" s="85"/>
      <c r="L10" s="2" t="s">
        <v>73</v>
      </c>
      <c r="M10" s="2"/>
      <c r="N10" s="85"/>
      <c r="O10" s="2" t="s">
        <v>74</v>
      </c>
      <c r="P10" s="85"/>
      <c r="Q10" s="85"/>
      <c r="R10" s="85"/>
      <c r="S10" s="85"/>
      <c r="T10" s="85"/>
      <c r="U10" s="85"/>
      <c r="V10" s="85"/>
      <c r="W10" s="39"/>
      <c r="X10" s="27"/>
    </row>
    <row r="11" spans="1:24" ht="39.75" customHeight="1">
      <c r="A11" s="83"/>
      <c r="B11" s="84"/>
      <c r="C11" s="2" t="s">
        <v>75</v>
      </c>
      <c r="D11" s="2"/>
      <c r="E11" s="85"/>
      <c r="F11" s="85" t="s">
        <v>76</v>
      </c>
      <c r="G11" s="85"/>
      <c r="H11" s="85"/>
      <c r="I11" s="85" t="s">
        <v>77</v>
      </c>
      <c r="J11" s="85"/>
      <c r="K11" s="85"/>
      <c r="L11" s="2" t="s">
        <v>78</v>
      </c>
      <c r="M11" s="2"/>
      <c r="N11" s="85"/>
      <c r="O11" s="2" t="s">
        <v>79</v>
      </c>
      <c r="P11" s="85"/>
      <c r="Q11" s="85"/>
      <c r="R11" s="85"/>
      <c r="S11" s="85"/>
      <c r="T11" s="85"/>
      <c r="U11" s="85"/>
      <c r="V11" s="85"/>
      <c r="W11" s="39"/>
      <c r="X11" s="83"/>
    </row>
    <row r="12" spans="1:24" ht="39.75" customHeight="1">
      <c r="A12" s="27"/>
      <c r="B12" s="39"/>
      <c r="C12" s="2" t="s">
        <v>80</v>
      </c>
      <c r="D12" s="2"/>
      <c r="E12" s="85"/>
      <c r="F12" s="85" t="s">
        <v>81</v>
      </c>
      <c r="G12" s="85"/>
      <c r="H12" s="85"/>
      <c r="I12" s="85" t="s">
        <v>82</v>
      </c>
      <c r="J12" s="85"/>
      <c r="K12" s="85"/>
      <c r="L12" s="2" t="s">
        <v>83</v>
      </c>
      <c r="M12" s="2"/>
      <c r="N12" s="85"/>
      <c r="O12" s="2" t="s">
        <v>84</v>
      </c>
      <c r="P12" s="85"/>
      <c r="Q12" s="85"/>
      <c r="R12" s="85"/>
      <c r="S12" s="85"/>
      <c r="T12" s="85"/>
      <c r="U12" s="85"/>
      <c r="V12" s="85"/>
      <c r="W12" s="39"/>
      <c r="X12" s="27"/>
    </row>
    <row r="13" spans="1:24" ht="39.75" customHeight="1">
      <c r="A13" s="83"/>
      <c r="B13" s="84"/>
      <c r="C13" s="2" t="s">
        <v>85</v>
      </c>
      <c r="D13" s="2"/>
      <c r="E13" s="85"/>
      <c r="F13" s="85" t="s">
        <v>86</v>
      </c>
      <c r="G13" s="85"/>
      <c r="H13" s="85"/>
      <c r="I13" s="85" t="s">
        <v>87</v>
      </c>
      <c r="J13" s="85"/>
      <c r="K13" s="85"/>
      <c r="L13" s="2" t="s">
        <v>88</v>
      </c>
      <c r="M13" s="2"/>
      <c r="N13" s="85"/>
      <c r="O13" s="2" t="s">
        <v>89</v>
      </c>
      <c r="P13" s="85"/>
      <c r="Q13" s="85"/>
      <c r="R13" s="2" t="s">
        <v>90</v>
      </c>
      <c r="S13" s="85"/>
      <c r="T13" s="85"/>
      <c r="U13" s="85"/>
      <c r="V13" s="85"/>
      <c r="W13" s="39"/>
      <c r="X13" s="83"/>
    </row>
    <row r="14" spans="1:24" ht="39.75" customHeight="1">
      <c r="A14" s="27"/>
      <c r="B14" s="39"/>
      <c r="C14" s="2" t="s">
        <v>91</v>
      </c>
      <c r="D14" s="2"/>
      <c r="E14" s="85"/>
      <c r="F14" s="85" t="s">
        <v>92</v>
      </c>
      <c r="G14" s="85"/>
      <c r="H14" s="85"/>
      <c r="I14" s="85" t="s">
        <v>93</v>
      </c>
      <c r="J14" s="85"/>
      <c r="K14" s="85"/>
      <c r="L14" s="2" t="s">
        <v>94</v>
      </c>
      <c r="M14" s="2"/>
      <c r="N14" s="85"/>
      <c r="O14" s="2" t="s">
        <v>95</v>
      </c>
      <c r="P14" s="85"/>
      <c r="Q14" s="85"/>
      <c r="R14" s="86" t="s">
        <v>96</v>
      </c>
      <c r="S14" s="85"/>
      <c r="T14" s="85"/>
      <c r="U14" s="85"/>
      <c r="V14" s="85"/>
      <c r="W14" s="39"/>
      <c r="X14" s="27"/>
    </row>
    <row r="15" spans="1:24" ht="39.75" customHeight="1">
      <c r="A15" s="83"/>
      <c r="B15" s="84"/>
      <c r="C15" s="2" t="s">
        <v>97</v>
      </c>
      <c r="D15" s="2"/>
      <c r="E15" s="85"/>
      <c r="F15" s="85" t="s">
        <v>98</v>
      </c>
      <c r="G15" s="85"/>
      <c r="H15" s="85"/>
      <c r="I15" s="85" t="s">
        <v>99</v>
      </c>
      <c r="J15" s="85"/>
      <c r="K15" s="85"/>
      <c r="L15" s="2"/>
      <c r="M15" s="2"/>
      <c r="N15" s="85"/>
      <c r="O15" s="2"/>
      <c r="P15" s="85"/>
      <c r="Q15" s="85"/>
      <c r="R15" s="2" t="s">
        <v>100</v>
      </c>
      <c r="S15" s="85"/>
      <c r="T15" s="85"/>
      <c r="U15" s="85"/>
      <c r="V15" s="85"/>
      <c r="W15" s="39"/>
      <c r="X15" s="83"/>
    </row>
    <row r="16" spans="1:24" ht="39.75" customHeight="1">
      <c r="A16" s="27"/>
      <c r="B16" s="39"/>
      <c r="C16" s="86" t="s">
        <v>101</v>
      </c>
      <c r="D16" s="86"/>
      <c r="E16" s="85"/>
      <c r="F16" s="85" t="s">
        <v>102</v>
      </c>
      <c r="G16" s="85"/>
      <c r="H16" s="85"/>
      <c r="I16" s="85" t="s">
        <v>103</v>
      </c>
      <c r="J16" s="85"/>
      <c r="K16" s="85"/>
      <c r="L16" s="2" t="s">
        <v>104</v>
      </c>
      <c r="M16" s="2"/>
      <c r="N16" s="85"/>
      <c r="O16" s="2" t="s">
        <v>105</v>
      </c>
      <c r="P16" s="85"/>
      <c r="Q16" s="85"/>
      <c r="R16" s="2"/>
      <c r="S16" s="85"/>
      <c r="T16" s="85"/>
      <c r="U16" s="85"/>
      <c r="V16" s="85"/>
      <c r="W16" s="39"/>
      <c r="X16" s="27"/>
    </row>
    <row r="17" spans="1:24" ht="39.75" customHeight="1">
      <c r="A17" s="83"/>
      <c r="B17" s="84"/>
      <c r="C17" s="2" t="s">
        <v>106</v>
      </c>
      <c r="D17" s="2"/>
      <c r="E17" s="85"/>
      <c r="F17" s="85" t="s">
        <v>107</v>
      </c>
      <c r="G17" s="85"/>
      <c r="H17" s="85"/>
      <c r="I17" s="85" t="s">
        <v>108</v>
      </c>
      <c r="J17" s="85"/>
      <c r="K17" s="85"/>
      <c r="L17" s="2" t="s">
        <v>109</v>
      </c>
      <c r="M17" s="2"/>
      <c r="N17" s="85"/>
      <c r="O17" s="2" t="s">
        <v>110</v>
      </c>
      <c r="P17" s="85"/>
      <c r="Q17" s="85"/>
      <c r="R17" s="2"/>
      <c r="S17" s="85"/>
      <c r="T17" s="85"/>
      <c r="U17" s="85"/>
      <c r="V17" s="85"/>
      <c r="W17" s="39"/>
      <c r="X17" s="83"/>
    </row>
    <row r="18" spans="1:24" ht="39.75" customHeight="1">
      <c r="A18" s="27"/>
      <c r="B18" s="39"/>
      <c r="C18" s="2" t="s">
        <v>111</v>
      </c>
      <c r="D18" s="2"/>
      <c r="E18" s="85"/>
      <c r="F18" s="85" t="s">
        <v>112</v>
      </c>
      <c r="G18" s="85"/>
      <c r="H18" s="85"/>
      <c r="I18" s="85" t="s">
        <v>113</v>
      </c>
      <c r="J18" s="85"/>
      <c r="K18" s="85"/>
      <c r="L18" s="2" t="s">
        <v>114</v>
      </c>
      <c r="M18" s="2"/>
      <c r="N18" s="85"/>
      <c r="O18" s="2" t="s">
        <v>115</v>
      </c>
      <c r="P18" s="85"/>
      <c r="Q18" s="85"/>
      <c r="R18" s="2"/>
      <c r="S18" s="85"/>
      <c r="T18" s="85"/>
      <c r="U18" s="85"/>
      <c r="V18" s="85"/>
      <c r="W18" s="39"/>
      <c r="X18" s="27"/>
    </row>
    <row r="19" spans="1:24" ht="39.75" customHeight="1">
      <c r="A19" s="27"/>
      <c r="B19" s="39"/>
      <c r="C19" s="2" t="s">
        <v>116</v>
      </c>
      <c r="D19" s="2"/>
      <c r="E19" s="85"/>
      <c r="F19" s="85" t="s">
        <v>117</v>
      </c>
      <c r="G19" s="85"/>
      <c r="H19" s="85"/>
      <c r="I19" s="85" t="s">
        <v>118</v>
      </c>
      <c r="J19" s="85"/>
      <c r="K19" s="85"/>
      <c r="L19" s="2" t="s">
        <v>119</v>
      </c>
      <c r="M19" s="2"/>
      <c r="N19" s="85"/>
      <c r="O19" s="2" t="s">
        <v>120</v>
      </c>
      <c r="P19" s="85"/>
      <c r="Q19" s="85"/>
      <c r="R19" s="2"/>
      <c r="S19" s="85"/>
      <c r="T19" s="85"/>
      <c r="U19" s="85"/>
      <c r="V19" s="85"/>
      <c r="W19" s="39"/>
      <c r="X19" s="27"/>
    </row>
    <row r="20" spans="1:24" ht="39.75" customHeight="1">
      <c r="A20" s="27"/>
      <c r="B20" s="39"/>
      <c r="C20" s="2" t="s">
        <v>121</v>
      </c>
      <c r="D20" s="2"/>
      <c r="E20" s="85"/>
      <c r="F20" s="85" t="s">
        <v>122</v>
      </c>
      <c r="G20" s="85"/>
      <c r="H20" s="85"/>
      <c r="I20" s="85" t="s">
        <v>123</v>
      </c>
      <c r="J20" s="85"/>
      <c r="K20" s="85"/>
      <c r="L20" s="2" t="s">
        <v>124</v>
      </c>
      <c r="M20" s="2"/>
      <c r="N20" s="85"/>
      <c r="O20" s="2" t="s">
        <v>125</v>
      </c>
      <c r="P20" s="85"/>
      <c r="Q20" s="85"/>
      <c r="R20" s="2"/>
      <c r="S20" s="85"/>
      <c r="T20" s="85"/>
      <c r="U20" s="85"/>
      <c r="V20" s="85"/>
      <c r="W20" s="39"/>
      <c r="X20" s="27"/>
    </row>
    <row r="21" spans="1:24" ht="39.75" customHeight="1">
      <c r="A21" s="27"/>
      <c r="B21" s="39"/>
      <c r="C21" s="2" t="s">
        <v>126</v>
      </c>
      <c r="D21" s="2"/>
      <c r="E21" s="85"/>
      <c r="F21" s="85" t="s">
        <v>127</v>
      </c>
      <c r="G21" s="85"/>
      <c r="H21" s="85"/>
      <c r="I21" s="85" t="s">
        <v>128</v>
      </c>
      <c r="J21" s="85"/>
      <c r="K21" s="85"/>
      <c r="L21" s="2" t="s">
        <v>129</v>
      </c>
      <c r="M21" s="2"/>
      <c r="N21" s="85"/>
      <c r="O21" s="2" t="s">
        <v>130</v>
      </c>
      <c r="P21" s="85"/>
      <c r="Q21" s="85"/>
      <c r="R21" s="86" t="s">
        <v>131</v>
      </c>
      <c r="S21" s="85"/>
      <c r="T21" s="85"/>
      <c r="U21" s="85"/>
      <c r="V21" s="85"/>
      <c r="W21" s="39"/>
      <c r="X21" s="27"/>
    </row>
    <row r="22" spans="1:24" ht="39.75" customHeight="1">
      <c r="A22" s="27"/>
      <c r="B22" s="39"/>
      <c r="C22" s="2" t="s">
        <v>132</v>
      </c>
      <c r="D22" s="2"/>
      <c r="E22" s="85"/>
      <c r="F22" s="85" t="s">
        <v>133</v>
      </c>
      <c r="G22" s="85"/>
      <c r="H22" s="85"/>
      <c r="I22" s="85" t="s">
        <v>134</v>
      </c>
      <c r="J22" s="85"/>
      <c r="K22" s="85"/>
      <c r="L22" s="2" t="s">
        <v>135</v>
      </c>
      <c r="M22" s="2"/>
      <c r="N22" s="85"/>
      <c r="O22" s="2" t="s">
        <v>136</v>
      </c>
      <c r="P22" s="85"/>
      <c r="Q22" s="85"/>
      <c r="R22" s="86" t="s">
        <v>137</v>
      </c>
      <c r="S22" s="85"/>
      <c r="T22" s="85"/>
      <c r="U22" s="85"/>
      <c r="V22" s="85"/>
      <c r="W22" s="39"/>
      <c r="X22" s="27"/>
    </row>
    <row r="23" spans="1:24" ht="39.75" customHeight="1">
      <c r="A23" s="27"/>
      <c r="B23" s="39"/>
      <c r="C23" s="2" t="s">
        <v>138</v>
      </c>
      <c r="D23" s="2"/>
      <c r="E23" s="85"/>
      <c r="F23" s="85" t="s">
        <v>139</v>
      </c>
      <c r="G23" s="85"/>
      <c r="H23" s="85"/>
      <c r="I23" s="85" t="s">
        <v>140</v>
      </c>
      <c r="J23" s="85"/>
      <c r="K23" s="85"/>
      <c r="L23" s="2" t="s">
        <v>141</v>
      </c>
      <c r="M23" s="2"/>
      <c r="N23" s="85"/>
      <c r="O23" s="2" t="s">
        <v>142</v>
      </c>
      <c r="P23" s="85"/>
      <c r="Q23" s="85"/>
      <c r="R23" s="2"/>
      <c r="S23" s="85"/>
      <c r="T23" s="85"/>
      <c r="U23" s="85"/>
      <c r="V23" s="85"/>
      <c r="W23" s="39"/>
      <c r="X23" s="27"/>
    </row>
    <row r="24" spans="1:24" ht="39.75" customHeight="1">
      <c r="A24" s="27"/>
      <c r="B24" s="39"/>
      <c r="C24" s="2" t="s">
        <v>143</v>
      </c>
      <c r="D24" s="2"/>
      <c r="E24" s="85"/>
      <c r="F24" s="85" t="s">
        <v>144</v>
      </c>
      <c r="G24" s="85"/>
      <c r="H24" s="85"/>
      <c r="I24" s="85" t="s">
        <v>145</v>
      </c>
      <c r="J24" s="85"/>
      <c r="K24" s="85"/>
      <c r="L24" s="2" t="s">
        <v>146</v>
      </c>
      <c r="M24" s="2"/>
      <c r="N24" s="85"/>
      <c r="O24" s="2" t="s">
        <v>147</v>
      </c>
      <c r="P24" s="85"/>
      <c r="Q24" s="85"/>
      <c r="R24" s="86" t="s">
        <v>148</v>
      </c>
      <c r="S24" s="85"/>
      <c r="T24" s="85"/>
      <c r="U24" s="85"/>
      <c r="V24" s="85"/>
      <c r="W24" s="39"/>
      <c r="X24" s="27"/>
    </row>
    <row r="25" spans="1:24" ht="39.75" customHeight="1">
      <c r="A25" s="27"/>
      <c r="B25" s="39"/>
      <c r="C25" s="2" t="s">
        <v>149</v>
      </c>
      <c r="D25" s="2"/>
      <c r="E25" s="85"/>
      <c r="F25" s="85" t="s">
        <v>150</v>
      </c>
      <c r="G25" s="85"/>
      <c r="H25" s="85"/>
      <c r="I25" s="85" t="s">
        <v>151</v>
      </c>
      <c r="J25" s="85"/>
      <c r="K25" s="85"/>
      <c r="L25" s="2" t="s">
        <v>152</v>
      </c>
      <c r="M25" s="2"/>
      <c r="N25" s="85"/>
      <c r="O25" s="2" t="s">
        <v>153</v>
      </c>
      <c r="P25" s="85"/>
      <c r="Q25" s="85"/>
      <c r="R25" s="86" t="s">
        <v>154</v>
      </c>
      <c r="S25" s="85"/>
      <c r="T25" s="85"/>
      <c r="U25" s="85"/>
      <c r="V25" s="85"/>
      <c r="W25" s="39"/>
      <c r="X25" s="27"/>
    </row>
    <row r="26" spans="1:24" ht="39.75" customHeight="1">
      <c r="A26" s="27"/>
      <c r="B26" s="39"/>
      <c r="C26" s="2" t="s">
        <v>155</v>
      </c>
      <c r="D26" s="2"/>
      <c r="E26" s="85"/>
      <c r="F26" s="85" t="s">
        <v>156</v>
      </c>
      <c r="G26" s="85"/>
      <c r="H26" s="85"/>
      <c r="I26" s="85" t="s">
        <v>157</v>
      </c>
      <c r="J26" s="85"/>
      <c r="K26" s="85"/>
      <c r="L26" s="2" t="s">
        <v>158</v>
      </c>
      <c r="M26" s="2"/>
      <c r="N26" s="85"/>
      <c r="O26" s="2" t="s">
        <v>159</v>
      </c>
      <c r="P26" s="85"/>
      <c r="Q26" s="85"/>
      <c r="R26" s="2"/>
      <c r="S26" s="85"/>
      <c r="T26" s="85"/>
      <c r="U26" s="85"/>
      <c r="V26" s="85"/>
      <c r="W26" s="39"/>
      <c r="X26" s="27"/>
    </row>
    <row r="27" spans="1:24" ht="39.75" customHeight="1">
      <c r="A27" s="27"/>
      <c r="B27" s="39"/>
      <c r="C27" s="2" t="s">
        <v>160</v>
      </c>
      <c r="D27" s="2"/>
      <c r="E27" s="85"/>
      <c r="F27" s="85" t="s">
        <v>161</v>
      </c>
      <c r="G27" s="85"/>
      <c r="H27" s="85"/>
      <c r="I27" s="85" t="s">
        <v>162</v>
      </c>
      <c r="J27" s="85"/>
      <c r="K27" s="85"/>
      <c r="L27" s="2" t="s">
        <v>163</v>
      </c>
      <c r="M27" s="2"/>
      <c r="N27" s="85"/>
      <c r="O27" s="2" t="s">
        <v>164</v>
      </c>
      <c r="P27" s="85"/>
      <c r="Q27" s="85"/>
      <c r="R27" s="86" t="s">
        <v>165</v>
      </c>
      <c r="S27" s="85"/>
      <c r="T27" s="85"/>
      <c r="U27" s="85"/>
      <c r="V27" s="85"/>
      <c r="W27" s="39"/>
      <c r="X27" s="27"/>
    </row>
    <row r="28" spans="1:24" ht="39.75" customHeight="1">
      <c r="A28" s="27"/>
      <c r="B28" s="39"/>
      <c r="C28" s="2" t="s">
        <v>166</v>
      </c>
      <c r="D28" s="2"/>
      <c r="E28" s="85"/>
      <c r="F28" s="85" t="s">
        <v>167</v>
      </c>
      <c r="G28" s="85"/>
      <c r="H28" s="85"/>
      <c r="I28" s="85" t="s">
        <v>168</v>
      </c>
      <c r="J28" s="85"/>
      <c r="K28" s="85"/>
      <c r="L28" s="2" t="s">
        <v>169</v>
      </c>
      <c r="M28" s="2"/>
      <c r="N28" s="85"/>
      <c r="O28" s="2" t="s">
        <v>170</v>
      </c>
      <c r="P28" s="85"/>
      <c r="Q28" s="85"/>
      <c r="R28" s="2"/>
      <c r="S28" s="85"/>
      <c r="T28" s="85"/>
      <c r="U28" s="85"/>
      <c r="V28" s="85"/>
      <c r="W28" s="39"/>
      <c r="X28" s="27"/>
    </row>
    <row r="29" spans="1:24" ht="39.75" customHeight="1">
      <c r="A29" s="27"/>
      <c r="B29" s="39"/>
      <c r="C29" s="2" t="s">
        <v>171</v>
      </c>
      <c r="D29" s="2"/>
      <c r="E29" s="85"/>
      <c r="F29" s="85" t="s">
        <v>172</v>
      </c>
      <c r="G29" s="85"/>
      <c r="H29" s="85"/>
      <c r="I29" s="85" t="s">
        <v>173</v>
      </c>
      <c r="J29" s="85"/>
      <c r="K29" s="85"/>
      <c r="L29" s="2" t="s">
        <v>174</v>
      </c>
      <c r="M29" s="2"/>
      <c r="N29" s="85"/>
      <c r="O29" s="2" t="s">
        <v>175</v>
      </c>
      <c r="P29" s="85"/>
      <c r="Q29" s="85"/>
      <c r="R29" s="86" t="s">
        <v>176</v>
      </c>
      <c r="S29" s="85"/>
      <c r="T29" s="85"/>
      <c r="U29" s="85"/>
      <c r="V29" s="85"/>
      <c r="W29" s="39"/>
      <c r="X29" s="27"/>
    </row>
    <row r="30" spans="1:24" ht="39.75" customHeight="1">
      <c r="A30" s="27"/>
      <c r="B30" s="39"/>
      <c r="C30" s="2" t="s">
        <v>177</v>
      </c>
      <c r="D30" s="2"/>
      <c r="E30" s="85"/>
      <c r="F30" s="85" t="s">
        <v>178</v>
      </c>
      <c r="G30" s="85"/>
      <c r="H30" s="85"/>
      <c r="I30" s="85" t="s">
        <v>179</v>
      </c>
      <c r="J30" s="85"/>
      <c r="K30" s="85"/>
      <c r="L30" s="2" t="s">
        <v>180</v>
      </c>
      <c r="M30" s="2"/>
      <c r="N30" s="85"/>
      <c r="O30" s="2" t="s">
        <v>181</v>
      </c>
      <c r="P30" s="85"/>
      <c r="Q30" s="85"/>
      <c r="R30" s="2"/>
      <c r="S30" s="85"/>
      <c r="T30" s="85"/>
      <c r="U30" s="85"/>
      <c r="V30" s="85"/>
      <c r="W30" s="39"/>
      <c r="X30" s="27"/>
    </row>
    <row r="31" spans="1:24" ht="39.75" customHeight="1">
      <c r="A31" s="27"/>
      <c r="B31" s="39"/>
      <c r="C31" s="2" t="s">
        <v>182</v>
      </c>
      <c r="D31" s="2"/>
      <c r="E31" s="85"/>
      <c r="F31" s="85" t="s">
        <v>183</v>
      </c>
      <c r="G31" s="85"/>
      <c r="H31" s="85"/>
      <c r="I31" s="85" t="s">
        <v>184</v>
      </c>
      <c r="J31" s="85"/>
      <c r="K31" s="85"/>
      <c r="L31" s="2" t="s">
        <v>185</v>
      </c>
      <c r="M31" s="2"/>
      <c r="N31" s="85"/>
      <c r="O31" s="2" t="s">
        <v>186</v>
      </c>
      <c r="P31" s="85"/>
      <c r="Q31" s="85"/>
      <c r="R31" s="2"/>
      <c r="S31" s="85"/>
      <c r="T31" s="85"/>
      <c r="U31" s="85"/>
      <c r="V31" s="85"/>
      <c r="W31" s="39"/>
      <c r="X31" s="27"/>
    </row>
    <row r="32" spans="1:24" ht="39.75" customHeight="1">
      <c r="A32" s="27"/>
      <c r="B32" s="39"/>
      <c r="C32" s="2" t="s">
        <v>187</v>
      </c>
      <c r="D32" s="2"/>
      <c r="E32" s="85"/>
      <c r="F32" s="85" t="s">
        <v>188</v>
      </c>
      <c r="G32" s="85"/>
      <c r="H32" s="85"/>
      <c r="I32" s="85" t="s">
        <v>189</v>
      </c>
      <c r="J32" s="85"/>
      <c r="K32" s="85"/>
      <c r="L32" s="2" t="s">
        <v>190</v>
      </c>
      <c r="M32" s="2"/>
      <c r="N32" s="85"/>
      <c r="O32" s="2" t="s">
        <v>191</v>
      </c>
      <c r="P32" s="85"/>
      <c r="Q32" s="85"/>
      <c r="R32" s="86" t="s">
        <v>192</v>
      </c>
      <c r="S32" s="85"/>
      <c r="T32" s="85"/>
      <c r="U32" s="85"/>
      <c r="V32" s="85"/>
      <c r="W32" s="39"/>
      <c r="X32" s="27"/>
    </row>
    <row r="33" spans="1:24" ht="39.75" customHeight="1">
      <c r="A33" s="27"/>
      <c r="B33" s="39"/>
      <c r="C33" s="2" t="s">
        <v>193</v>
      </c>
      <c r="D33" s="2"/>
      <c r="E33" s="85"/>
      <c r="F33" s="85" t="s">
        <v>194</v>
      </c>
      <c r="G33" s="85"/>
      <c r="H33" s="85"/>
      <c r="I33" s="85" t="s">
        <v>195</v>
      </c>
      <c r="J33" s="85"/>
      <c r="K33" s="85"/>
      <c r="L33" s="2" t="s">
        <v>196</v>
      </c>
      <c r="M33" s="2"/>
      <c r="N33" s="85"/>
      <c r="O33" s="2" t="s">
        <v>197</v>
      </c>
      <c r="P33" s="85"/>
      <c r="Q33" s="85"/>
      <c r="R33" s="2" t="s">
        <v>198</v>
      </c>
      <c r="S33" s="85"/>
      <c r="T33" s="85"/>
      <c r="U33" s="86" t="s">
        <v>199</v>
      </c>
      <c r="V33" s="85"/>
      <c r="W33" s="39"/>
      <c r="X33" s="27"/>
    </row>
    <row r="34" spans="1:24" ht="39.75" customHeight="1">
      <c r="A34" s="27"/>
      <c r="B34" s="39"/>
      <c r="C34" s="2" t="s">
        <v>200</v>
      </c>
      <c r="D34" s="2"/>
      <c r="E34" s="85"/>
      <c r="F34" s="85" t="s">
        <v>201</v>
      </c>
      <c r="G34" s="85"/>
      <c r="H34" s="85"/>
      <c r="I34" s="85" t="s">
        <v>202</v>
      </c>
      <c r="J34" s="85"/>
      <c r="K34" s="85"/>
      <c r="L34" s="2" t="s">
        <v>203</v>
      </c>
      <c r="M34" s="2"/>
      <c r="N34" s="85"/>
      <c r="O34" s="2" t="s">
        <v>204</v>
      </c>
      <c r="P34" s="85"/>
      <c r="Q34" s="85"/>
      <c r="R34" s="85"/>
      <c r="S34" s="85"/>
      <c r="T34" s="85"/>
      <c r="U34" s="85"/>
      <c r="V34" s="85"/>
      <c r="W34" s="39"/>
      <c r="X34" s="27"/>
    </row>
    <row r="35" spans="1:24" ht="39.75" customHeight="1">
      <c r="A35" s="27"/>
      <c r="B35" s="39"/>
      <c r="C35" s="2" t="s">
        <v>205</v>
      </c>
      <c r="D35" s="2"/>
      <c r="E35" s="85"/>
      <c r="F35" s="85" t="s">
        <v>206</v>
      </c>
      <c r="G35" s="85"/>
      <c r="H35" s="85"/>
      <c r="I35" s="85" t="s">
        <v>207</v>
      </c>
      <c r="J35" s="85"/>
      <c r="K35" s="85"/>
      <c r="L35" s="2" t="s">
        <v>208</v>
      </c>
      <c r="M35" s="2"/>
      <c r="N35" s="85"/>
      <c r="O35" s="2" t="s">
        <v>209</v>
      </c>
      <c r="P35" s="85"/>
      <c r="Q35" s="85"/>
      <c r="R35" s="85"/>
      <c r="S35" s="85"/>
      <c r="T35" s="85"/>
      <c r="U35" s="85"/>
      <c r="V35" s="85"/>
      <c r="W35" s="39"/>
      <c r="X35" s="27"/>
    </row>
    <row r="36" spans="1:24" ht="1.5" customHeight="1">
      <c r="A36" s="15"/>
      <c r="B36" s="87"/>
      <c r="C36" s="16"/>
      <c r="D36" s="16"/>
      <c r="E36" s="16"/>
      <c r="F36" s="16"/>
      <c r="G36" s="16"/>
      <c r="H36" s="16"/>
      <c r="I36" s="16"/>
      <c r="J36" s="16"/>
      <c r="K36" s="16"/>
      <c r="L36" s="16"/>
      <c r="M36" s="16"/>
      <c r="N36" s="16"/>
      <c r="O36" s="16"/>
      <c r="P36" s="16"/>
      <c r="Q36" s="16"/>
      <c r="R36" s="16"/>
      <c r="S36" s="16"/>
      <c r="T36" s="16"/>
      <c r="U36" s="16"/>
      <c r="V36" s="16"/>
      <c r="W36" s="16"/>
      <c r="X36" s="15"/>
    </row>
    <row r="37" spans="1:24" ht="15.75" customHeight="1">
      <c r="A37" s="15"/>
      <c r="B37" s="72"/>
      <c r="C37" s="72"/>
      <c r="D37" s="15"/>
      <c r="E37" s="15"/>
      <c r="F37" s="15"/>
      <c r="G37" s="15"/>
      <c r="H37" s="15"/>
      <c r="I37" s="15"/>
      <c r="J37" s="15"/>
      <c r="K37" s="15"/>
      <c r="L37" s="15"/>
      <c r="M37" s="15"/>
      <c r="N37" s="15"/>
      <c r="O37" s="15"/>
      <c r="P37" s="15"/>
      <c r="Q37" s="15"/>
      <c r="R37" s="15"/>
      <c r="S37" s="15"/>
      <c r="T37" s="15"/>
      <c r="U37" s="15"/>
      <c r="V37" s="15"/>
      <c r="W37" s="15"/>
      <c r="X37" s="15"/>
    </row>
    <row r="38" spans="1:24" ht="15.75" customHeight="1">
      <c r="A38" s="15"/>
      <c r="B38" s="72"/>
      <c r="C38" s="72"/>
      <c r="D38" s="15"/>
      <c r="E38" s="15"/>
      <c r="F38" s="15"/>
      <c r="G38" s="15"/>
      <c r="H38" s="15"/>
      <c r="I38" s="15"/>
      <c r="J38" s="15"/>
      <c r="K38" s="15"/>
      <c r="L38" s="15"/>
      <c r="M38" s="15"/>
      <c r="N38" s="15"/>
      <c r="O38" s="15"/>
      <c r="P38" s="15"/>
      <c r="Q38" s="15"/>
      <c r="R38" s="15"/>
      <c r="S38" s="15"/>
      <c r="T38" s="15"/>
      <c r="U38" s="15"/>
      <c r="V38" s="15"/>
      <c r="W38" s="15"/>
      <c r="X38" s="15"/>
    </row>
    <row r="39" spans="1:24" ht="15.75" customHeight="1"/>
    <row r="40" spans="1:24" ht="15.75" customHeight="1"/>
    <row r="41" spans="1:24" ht="15.75" customHeight="1"/>
    <row r="42" spans="1:24" ht="15.75" customHeight="1"/>
    <row r="43" spans="1:24" ht="15.75" customHeight="1"/>
    <row r="44" spans="1:24" ht="15.75" customHeight="1"/>
    <row r="45" spans="1:24" ht="15.75" customHeight="1"/>
    <row r="46" spans="1:24" ht="15.75" customHeight="1"/>
    <row r="47" spans="1:24" ht="15.75" customHeight="1"/>
    <row r="48" spans="1: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xP/a4P1Bk7YW7Ut5gcb7mZmbtCxqteqh7UBN2z18lrsK7ItylM2K0njHxcZ+aQq1PyMOqntLhapJpKUJu9q8jw==" saltValue="7div8YiTo6OboDVhJk9PFQ==" spinCount="100000" sheet="1" objects="1" scenarios="1"/>
  <mergeCells count="10">
    <mergeCell ref="O8:P8"/>
    <mergeCell ref="R8:S8"/>
    <mergeCell ref="A1:D2"/>
    <mergeCell ref="F1:W2"/>
    <mergeCell ref="G5:V5"/>
    <mergeCell ref="C8:D8"/>
    <mergeCell ref="F8:G8"/>
    <mergeCell ref="I8:J8"/>
    <mergeCell ref="L8:M8"/>
    <mergeCell ref="U8:V8"/>
  </mergeCells>
  <pageMargins left="0.511811024" right="0.511811024" top="0.78740157499999996" bottom="0.78740157499999996" header="0" footer="0"/>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2023-04-18T16:57:29Z</dcterms:created>
  <dcterms:modified xsi:type="dcterms:W3CDTF">2023-04-18T16:57:29Z</dcterms:modified>
  <cp:category/>
  <cp:contentStatus/>
</cp:coreProperties>
</file>